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0" windowWidth="19440" windowHeight="7635"/>
  </bookViews>
  <sheets>
    <sheet name="PRB-Wniosek" sheetId="3" r:id="rId1"/>
  </sheets>
  <definedNames>
    <definedName name="_xlnm.Print_Area" localSheetId="0">'PRB-Wniosek'!$A$1:$AV$361</definedName>
    <definedName name="OLE_LINK1" localSheetId="0">'PRB-Wniosek'!$A$29</definedName>
  </definedNames>
  <calcPr calcId="144525"/>
</workbook>
</file>

<file path=xl/calcChain.xml><?xml version="1.0" encoding="utf-8"?>
<calcChain xmlns="http://schemas.openxmlformats.org/spreadsheetml/2006/main">
  <c r="AJ20" i="3" l="1"/>
  <c r="AJ19" i="3"/>
  <c r="AJ18" i="3" l="1"/>
  <c r="AN285" i="3" l="1"/>
  <c r="AC285" i="3"/>
  <c r="AE69" i="3"/>
  <c r="U69" i="3"/>
  <c r="AS69" i="3" l="1"/>
  <c r="AQ77" i="3"/>
  <c r="AQ80" i="3" s="1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2" i="3"/>
  <c r="AO143" i="3"/>
  <c r="Y144" i="3"/>
  <c r="AG144" i="3"/>
  <c r="AO92" i="3" l="1"/>
  <c r="AO144" i="3"/>
  <c r="AQ128" i="3"/>
  <c r="AQ133" i="3"/>
  <c r="AQ125" i="3"/>
  <c r="AO100" i="3"/>
  <c r="AQ129" i="3"/>
  <c r="AQ132" i="3"/>
  <c r="AQ124" i="3"/>
  <c r="AO108" i="3"/>
  <c r="AO183" i="3"/>
  <c r="AO182" i="3"/>
  <c r="AO184" i="3"/>
  <c r="AO181" i="3"/>
  <c r="AO162" i="3"/>
  <c r="AG154" i="3"/>
  <c r="Y154" i="3"/>
  <c r="AG149" i="3"/>
  <c r="Y149" i="3"/>
  <c r="AO153" i="3"/>
  <c r="AO152" i="3"/>
  <c r="AO148" i="3"/>
  <c r="AO147" i="3"/>
  <c r="AO117" i="3" l="1"/>
  <c r="AO119" i="3"/>
  <c r="AO118" i="3"/>
  <c r="AO120" i="3"/>
  <c r="AO115" i="3"/>
  <c r="AO135" i="3" s="1"/>
  <c r="AO156" i="3"/>
  <c r="AO157" i="3"/>
  <c r="AO154" i="3"/>
  <c r="AO149" i="3" l="1"/>
  <c r="AO158" i="3" s="1"/>
</calcChain>
</file>

<file path=xl/sharedStrings.xml><?xml version="1.0" encoding="utf-8"?>
<sst xmlns="http://schemas.openxmlformats.org/spreadsheetml/2006/main" count="509" uniqueCount="194">
  <si>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</si>
  <si>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</si>
  <si>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</si>
  <si>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</si>
  <si>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</si>
  <si>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</si>
  <si>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</si>
  <si>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</si>
  <si>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</si>
  <si>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</si>
  <si>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</si>
  <si>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</si>
  <si>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</si>
  <si>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</si>
  <si>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</si>
  <si>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Zadanie</t>
  </si>
  <si>
    <t>obejmuje przebudowę skrzyżowania z drogą kategorii</t>
  </si>
  <si>
    <t>obejmuje rozbudowę skrzyżowania z drogą kategorii</t>
  </si>
  <si>
    <t>obejmuje budowę skrzyżowania z drogą kategorii</t>
  </si>
  <si>
    <t xml:space="preserve">nie obejmuje robót budowlanych na skrzyżowaniu z drogą publiczną 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</si>
  <si>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</si>
  <si>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</si>
  <si>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</si>
  <si>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</si>
  <si>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</si>
  <si>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</si>
  <si>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</si>
  <si>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</si>
  <si>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</si>
  <si>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</si>
  <si>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</si>
  <si>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</si>
  <si>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</si>
  <si>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</si>
  <si>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</si>
  <si>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</si>
  <si>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</si>
  <si>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</si>
  <si>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</si>
  <si>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</si>
  <si>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</si>
  <si>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</si>
  <si>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>obejmuje remont skrzyżowania z drogą kategorii</t>
  </si>
  <si>
    <t xml:space="preserve"> -</t>
  </si>
  <si>
    <t>z czego:</t>
  </si>
  <si>
    <r>
      <rPr>
        <sz val="11"/>
        <color theme="1"/>
        <rFont val="Times New Roman"/>
        <family val="1"/>
        <charset val="238"/>
      </rPr>
      <t>≤</t>
    </r>
    <r>
      <rPr>
        <sz val="11"/>
        <color theme="1"/>
        <rFont val="Czcionka tekstu podstawowego"/>
        <charset val="238"/>
      </rPr>
      <t xml:space="preserve"> 1,50 m</t>
    </r>
  </si>
  <si>
    <t>zgoda na odstępstwo</t>
  </si>
  <si>
    <t>Kanalizacja ze studzienkami ściekowymi (wpustami) zlokalizowanymi w całości w jezdni</t>
  </si>
  <si>
    <t>Inne rodzaje odwodnienia</t>
  </si>
  <si>
    <t>Rów/rowy</t>
  </si>
  <si>
    <t>strona lewa</t>
  </si>
  <si>
    <t>strona prawa</t>
  </si>
  <si>
    <t>Udział łącznej długości poboczy w łącznej długości odcinków drogi/dróg</t>
  </si>
  <si>
    <t>Rodzaj zadania (charakter robót budowlanych)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</si>
  <si>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</si>
  <si>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</si>
  <si>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</si>
  <si>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</si>
  <si>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</si>
  <si>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</si>
  <si>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</si>
  <si>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</si>
  <si>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</si>
  <si>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</si>
  <si>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</si>
  <si>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</si>
  <si>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</si>
  <si>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r>
      <t xml:space="preserve">usytuowanego przy jezdni, jeżeli jego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</si>
  <si>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</si>
  <si>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jego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</si>
  <si>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jego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</si>
  <si>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</si>
  <si>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</si>
  <si>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ich szerokość jest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</si>
  <si>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color theme="1"/>
        <rFont val="Times New Roman"/>
        <family val="1"/>
        <charset val="238"/>
      </rPr>
      <t>≥</t>
    </r>
    <r>
      <rPr>
        <b/>
        <sz val="11"/>
        <color theme="1"/>
        <rFont val="Czcionka tekstu podstawowego"/>
        <charset val="238"/>
      </rPr>
      <t xml:space="preserve"> 0,5 m, jeżeli ich szerokość jest </t>
    </r>
    <r>
      <rPr>
        <b/>
        <sz val="11"/>
        <color theme="1"/>
        <rFont val="Times New Roman"/>
        <family val="1"/>
        <charset val="238"/>
      </rPr>
      <t>&lt;</t>
    </r>
    <r>
      <rPr>
        <b/>
        <sz val="11"/>
        <color theme="1"/>
        <rFont val="Czcionka tekstu podstawowego"/>
        <charset val="238"/>
      </rPr>
      <t xml:space="preserve"> 1,5 m</t>
    </r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</si>
  <si>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</si>
  <si>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</si>
  <si>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</si>
  <si>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</si>
  <si>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</si>
  <si>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</si>
  <si>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</si>
  <si>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</si>
  <si>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</si>
  <si>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</si>
  <si>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</si>
  <si>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</si>
  <si>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Łączna długość odcinka kanalizacji ze studzienkami ściekowymi (wpustami) zlokalizowanymi w całości lub w części poza jezdnią [m]</t>
  </si>
  <si>
    <t>Łączna długość odcinka kanalizacji ze studzienkami ściekowymi (wpustami) zlokalizowanymi w całości w jezdni [m]</t>
  </si>
  <si>
    <t>Łączna długość rowu/rowów [m]</t>
  </si>
  <si>
    <t>Łączna długość innych rodzajów odwodnienia [m]</t>
  </si>
  <si>
    <t>Udział łącznej długości poszczególnych rodzajów odwodnienia w systemie odwodnienia</t>
  </si>
  <si>
    <t>Kanalizacja ze studzienkami ściekowymi (wpustami) zlokalizowanymi w całości lub w części poza jezdnią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</si>
  <si>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</si>
  <si>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</si>
  <si>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</si>
  <si>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</si>
  <si>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</si>
  <si>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</si>
  <si>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</si>
  <si>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</si>
  <si>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</si>
  <si>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</si>
  <si>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</si>
  <si>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</si>
  <si>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</si>
  <si>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</si>
  <si>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</si>
  <si>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</si>
  <si>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</si>
  <si>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</si>
  <si>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</si>
  <si>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</si>
  <si>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</si>
  <si>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</si>
  <si>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>2) Znaczenie zadania dla rozwoju spójnej sieci dróg publicznych na obszarze województwa</t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</si>
  <si>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5 punktów. </t>
  </si>
  <si>
    <t>4) Współpraca w zakresie dofinansowania realizacji zadania przez jst lub inne podmioty.</t>
  </si>
  <si>
    <t>10-20%</t>
  </si>
  <si>
    <t>21-30%</t>
  </si>
  <si>
    <t>31-40%</t>
  </si>
  <si>
    <t>41-50%</t>
  </si>
  <si>
    <t>powyżej 50%</t>
  </si>
  <si>
    <t xml:space="preserve">5)  Kontynuacja zadania.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</si>
  <si>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5 punktów.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</si>
  <si>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</si>
  <si>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</si>
  <si>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</si>
  <si>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</si>
  <si>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</si>
  <si>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</si>
  <si>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Zakłada się dofinansowanie z udziałem partnera na poziomie:</t>
  </si>
  <si>
    <t>UWAGA: PRZED WYPEŁNIENIEM NALEŻY ZAPOZNAĆ SIĘ Z INSTRUKCJĄ WYPEŁNIANIA WNIOSKU</t>
  </si>
  <si>
    <t>5. NAZWA ZADANIA</t>
  </si>
  <si>
    <t>OGÓŁEM</t>
  </si>
  <si>
    <t>PRZEBUDOWA</t>
  </si>
  <si>
    <t>BUDOWA (ROZBUDOWA)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</si>
  <si>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</si>
  <si>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</si>
  <si>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</si>
  <si>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</si>
  <si>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</si>
  <si>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</si>
  <si>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</si>
  <si>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</si>
  <si>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</si>
  <si>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</si>
  <si>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</si>
  <si>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</si>
  <si>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</si>
  <si>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</si>
  <si>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 xml:space="preserve">1) Znaczenie zadania dla realizacji infrastruktury drogowej w sposób gwarantujący podnoszenie poziomu bezpieczeństwa ruchu drogowego. </t>
  </si>
  <si>
    <t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20 punktów.</t>
  </si>
  <si>
    <r>
      <t xml:space="preserve">3)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7 punktów. </t>
    </r>
  </si>
  <si>
    <t xml:space="preserve">W kryterium uwzględnia się jedynie wielkość udziału partnerów jednostki w jej wkładzie własnym - skala ocen od 0 do 5 punktów. </t>
  </si>
  <si>
    <t>NAZWA PARTNERA</t>
  </si>
  <si>
    <t>DOKUMENT POTWIERDZAJĄCY</t>
  </si>
  <si>
    <t>WARTOŚĆ (zł)</t>
  </si>
  <si>
    <t>UDZIAŁ (%)</t>
  </si>
  <si>
    <t>Lp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</si>
  <si>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</si>
  <si>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</si>
  <si>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</si>
  <si>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</si>
  <si>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</si>
  <si>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</si>
  <si>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</si>
  <si>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</si>
  <si>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</si>
  <si>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</si>
  <si>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</si>
  <si>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</si>
  <si>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</si>
  <si>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f) umowa partnerska wraz z uchwałą potwierdzającą zapewnienie przez partnera deklarowanego wkładu finansowego (w przypadku jednostki samorządowej) lub porozumienie bądź inny dokument potwierdzający (w przypadku partnera prywatnego), </t>
  </si>
  <si>
    <t xml:space="preserve">h) kopia zgody na odstępstwo od przepisów techniczno-budowlanych            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</si>
  <si>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</si>
  <si>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</si>
  <si>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</si>
  <si>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</si>
  <si>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</si>
  <si>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</si>
  <si>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</si>
  <si>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</si>
  <si>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</si>
  <si>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</si>
  <si>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r>
      <rPr>
        <b/>
        <sz val="11"/>
        <color theme="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color theme="1"/>
        <rFont val="Czcionka tekstu podstawowego"/>
        <charset val="238"/>
      </rPr>
      <t xml:space="preserve"> (</t>
    </r>
    <r>
      <rPr>
        <sz val="10"/>
        <color theme="1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 projekcie organizacji ruchu)</t>
    </r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</si>
  <si>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</si>
  <si>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</si>
  <si>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7. DŁUGOŚĆ ODCINKÓW DRÓG OBJĘTYCH ZADANIEM [mb.]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</si>
  <si>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</si>
  <si>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</si>
  <si>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</si>
  <si>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b) oświadczenie wnioskodawcy o braku sprzeciwu organu administracji architektoniczno-budowlanej wobec zgłoszenia inwestora o zamiarze budowy, </t>
  </si>
  <si>
    <t xml:space="preserve">g) dokument potwierdzający spełnienie kryterium nr 5 (szczegóły opisano w Instrukcji wypełniania wniosku)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</si>
</sst>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Symbol"/>
      <family val="1"/>
      <charset val="2"/>
    </font>
    <font>
      <b/>
      <i/>
      <sz val="11"/>
      <name val="Czcionka tekstu podstawowego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30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6" borderId="1" xfId="0" applyFont="1" applyFill="1" applyBorder="1" applyAlignment="1">
      <alignment vertical="top"/>
    </xf>
    <xf numFmtId="0" fontId="16" fillId="9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9" fontId="8" fillId="0" borderId="0" xfId="1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vertical="center" wrapText="1"/>
    </xf>
    <xf numFmtId="0" fontId="16" fillId="9" borderId="16" xfId="0" applyFont="1" applyFill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6" fillId="0" borderId="16" xfId="0" applyFont="1" applyFill="1" applyBorder="1"/>
    <xf numFmtId="0" fontId="16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4" fillId="4" borderId="14" xfId="0" applyFont="1" applyFill="1" applyBorder="1" applyAlignment="1" applyProtection="1">
      <alignment wrapText="1"/>
      <protection hidden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4" borderId="15" xfId="0" applyFont="1" applyFill="1" applyBorder="1" applyAlignment="1" applyProtection="1">
      <alignment wrapText="1"/>
      <protection hidden="1"/>
    </xf>
    <xf numFmtId="0" fontId="3" fillId="0" borderId="0" xfId="0" applyFont="1" applyAlignment="1">
      <alignment vertical="center"/>
    </xf>
    <xf numFmtId="0" fontId="1" fillId="6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7" fillId="6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justify" vertical="center" wrapText="1"/>
    </xf>
    <xf numFmtId="0" fontId="0" fillId="6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2" fillId="10" borderId="0" xfId="0" applyFont="1" applyFill="1" applyBorder="1" applyAlignment="1">
      <alignment horizontal="justify" vertical="center" wrapText="1"/>
    </xf>
    <xf numFmtId="0" fontId="22" fillId="1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10" borderId="0" xfId="0" applyFill="1" applyBorder="1" applyAlignment="1">
      <alignment horizontal="justify" vertical="center" wrapText="1"/>
    </xf>
    <xf numFmtId="0" fontId="0" fillId="0" borderId="0" xfId="0" applyBorder="1" applyAlignment="1"/>
    <xf numFmtId="0" fontId="24" fillId="4" borderId="0" xfId="0" applyFont="1" applyFill="1" applyBorder="1" applyAlignment="1" applyProtection="1">
      <alignment wrapText="1"/>
      <protection hidden="1"/>
    </xf>
    <xf numFmtId="0" fontId="21" fillId="0" borderId="0" xfId="0" applyFont="1" applyBorder="1" applyAlignment="1">
      <alignment horizontal="left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9" fontId="8" fillId="6" borderId="0" xfId="0" applyNumberFormat="1" applyFont="1" applyFill="1" applyBorder="1" applyAlignment="1" applyProtection="1">
      <alignment horizontal="right" vertical="center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3" fontId="4" fillId="6" borderId="0" xfId="0" applyNumberFormat="1" applyFont="1" applyFill="1" applyBorder="1" applyAlignment="1" applyProtection="1">
      <alignment horizontal="right" vertical="center" wrapText="1"/>
    </xf>
    <xf numFmtId="0" fontId="6" fillId="6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9" fontId="8" fillId="6" borderId="0" xfId="0" applyNumberFormat="1" applyFont="1" applyFill="1" applyBorder="1" applyAlignment="1" applyProtection="1">
      <alignment horizontal="right" vertical="center" wrapText="1"/>
    </xf>
    <xf numFmtId="3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0" xfId="1" applyFont="1" applyFill="1" applyBorder="1" applyAlignment="1" applyProtection="1">
      <alignment horizontal="right" vertical="center" wrapText="1"/>
      <protection locked="0"/>
    </xf>
    <xf numFmtId="9" fontId="8" fillId="6" borderId="0" xfId="1" applyFont="1" applyFill="1" applyBorder="1" applyAlignment="1" applyProtection="1">
      <alignment horizontal="right" vertical="center"/>
    </xf>
    <xf numFmtId="0" fontId="4" fillId="6" borderId="0" xfId="0" applyFont="1" applyFill="1" applyBorder="1" applyAlignment="1" applyProtection="1">
      <alignment horizontal="right" vertical="center" wrapText="1"/>
    </xf>
    <xf numFmtId="9" fontId="8" fillId="6" borderId="0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4" fillId="4" borderId="1" xfId="0" applyFont="1" applyFill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protection locked="0"/>
    </xf>
    <xf numFmtId="0" fontId="16" fillId="0" borderId="16" xfId="0" applyFont="1" applyBorder="1" applyAlignment="1" applyProtection="1">
      <protection locked="0"/>
    </xf>
    <xf numFmtId="0" fontId="26" fillId="0" borderId="1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8" fillId="6" borderId="2" xfId="0" applyFont="1" applyFill="1" applyBorder="1" applyAlignment="1">
      <alignment horizontal="center"/>
    </xf>
    <xf numFmtId="0" fontId="29" fillId="6" borderId="3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11" fillId="0" borderId="14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7" borderId="14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24" fillId="4" borderId="14" xfId="0" applyFont="1" applyFill="1" applyBorder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24" fillId="4" borderId="0" xfId="0" applyFont="1" applyFill="1" applyBorder="1" applyAlignment="1" applyProtection="1">
      <alignment wrapText="1"/>
      <protection hidden="1"/>
    </xf>
    <xf numFmtId="0" fontId="24" fillId="0" borderId="14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4" fillId="4" borderId="0" xfId="0" applyFont="1" applyFill="1" applyBorder="1" applyAlignment="1" applyProtection="1">
      <alignment horizontal="left" wrapText="1"/>
      <protection hidden="1"/>
    </xf>
    <xf numFmtId="0" fontId="21" fillId="0" borderId="0" xfId="0" applyFont="1" applyAlignment="1">
      <alignment horizontal="left" wrapText="1"/>
    </xf>
    <xf numFmtId="0" fontId="22" fillId="7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horizontal="left" vertical="center"/>
    </xf>
    <xf numFmtId="0" fontId="6" fillId="6" borderId="9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left" vertical="center"/>
    </xf>
    <xf numFmtId="3" fontId="4" fillId="6" borderId="2" xfId="0" applyNumberFormat="1" applyFont="1" applyFill="1" applyBorder="1" applyAlignment="1" applyProtection="1">
      <alignment horizontal="right" vertical="center" wrapText="1"/>
    </xf>
    <xf numFmtId="3" fontId="4" fillId="6" borderId="3" xfId="0" applyNumberFormat="1" applyFont="1" applyFill="1" applyBorder="1" applyAlignment="1" applyProtection="1">
      <alignment horizontal="right" vertical="center" wrapText="1"/>
    </xf>
    <xf numFmtId="3" fontId="4" fillId="6" borderId="4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9" fontId="8" fillId="6" borderId="2" xfId="0" applyNumberFormat="1" applyFont="1" applyFill="1" applyBorder="1" applyAlignment="1" applyProtection="1">
      <alignment horizontal="right" vertical="center" wrapText="1"/>
    </xf>
    <xf numFmtId="9" fontId="8" fillId="6" borderId="3" xfId="0" applyNumberFormat="1" applyFont="1" applyFill="1" applyBorder="1" applyAlignment="1" applyProtection="1">
      <alignment horizontal="right" vertical="center" wrapText="1"/>
    </xf>
    <xf numFmtId="9" fontId="8" fillId="6" borderId="4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3" fontId="4" fillId="6" borderId="2" xfId="0" applyNumberFormat="1" applyFont="1" applyFill="1" applyBorder="1" applyAlignment="1" applyProtection="1">
      <alignment horizontal="right" vertical="center"/>
      <protection locked="0"/>
    </xf>
    <xf numFmtId="3" fontId="4" fillId="6" borderId="3" xfId="0" applyNumberFormat="1" applyFont="1" applyFill="1" applyBorder="1" applyAlignment="1" applyProtection="1">
      <alignment horizontal="right" vertical="center"/>
      <protection locked="0"/>
    </xf>
    <xf numFmtId="3" fontId="4" fillId="6" borderId="4" xfId="0" applyNumberFormat="1" applyFont="1" applyFill="1" applyBorder="1" applyAlignment="1" applyProtection="1">
      <alignment horizontal="right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9" fontId="8" fillId="6" borderId="2" xfId="0" applyNumberFormat="1" applyFont="1" applyFill="1" applyBorder="1" applyAlignment="1" applyProtection="1">
      <alignment horizontal="right" vertical="center"/>
      <protection locked="0"/>
    </xf>
    <xf numFmtId="9" fontId="8" fillId="6" borderId="3" xfId="0" applyNumberFormat="1" applyFont="1" applyFill="1" applyBorder="1" applyAlignment="1" applyProtection="1">
      <alignment horizontal="right" vertical="center"/>
      <protection locked="0"/>
    </xf>
    <xf numFmtId="9" fontId="8" fillId="6" borderId="4" xfId="0" applyNumberFormat="1" applyFont="1" applyFill="1" applyBorder="1" applyAlignment="1" applyProtection="1">
      <alignment horizontal="right" vertical="center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3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9" fontId="8" fillId="6" borderId="1" xfId="0" applyNumberFormat="1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</xf>
    <xf numFmtId="3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3" xfId="0" applyFont="1" applyFill="1" applyBorder="1" applyAlignment="1" applyProtection="1">
      <alignment horizontal="right" vertical="center" wrapText="1"/>
    </xf>
    <xf numFmtId="0" fontId="4" fillId="6" borderId="4" xfId="0" applyFont="1" applyFill="1" applyBorder="1" applyAlignment="1" applyProtection="1">
      <alignment horizontal="right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9" fontId="8" fillId="6" borderId="2" xfId="1" applyFont="1" applyFill="1" applyBorder="1" applyAlignment="1" applyProtection="1">
      <alignment horizontal="right" vertical="center" wrapText="1"/>
      <protection locked="0"/>
    </xf>
    <xf numFmtId="9" fontId="8" fillId="6" borderId="3" xfId="1" applyFont="1" applyFill="1" applyBorder="1" applyAlignment="1" applyProtection="1">
      <alignment horizontal="right" vertical="center" wrapText="1"/>
      <protection locked="0"/>
    </xf>
    <xf numFmtId="9" fontId="8" fillId="6" borderId="4" xfId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1" fontId="4" fillId="0" borderId="2" xfId="0" applyNumberFormat="1" applyFont="1" applyBorder="1" applyAlignment="1" applyProtection="1">
      <alignment horizontal="right" vertical="center"/>
      <protection locked="0"/>
    </xf>
    <xf numFmtId="1" fontId="4" fillId="0" borderId="3" xfId="0" applyNumberFormat="1" applyFont="1" applyBorder="1" applyAlignment="1" applyProtection="1">
      <alignment horizontal="right" vertical="center"/>
      <protection locked="0"/>
    </xf>
    <xf numFmtId="1" fontId="4" fillId="0" borderId="4" xfId="0" applyNumberFormat="1" applyFont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6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vertical="center" wrapText="1"/>
      <protection locked="0"/>
    </xf>
    <xf numFmtId="0" fontId="19" fillId="0" borderId="6" xfId="0" applyFont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8" xfId="0" applyFont="1" applyBorder="1" applyAlignment="1" applyProtection="1">
      <alignment vertical="center" wrapText="1"/>
      <protection locked="0"/>
    </xf>
    <xf numFmtId="0" fontId="19" fillId="0" borderId="9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9" fontId="8" fillId="6" borderId="2" xfId="1" applyFont="1" applyFill="1" applyBorder="1" applyAlignment="1" applyProtection="1">
      <alignment horizontal="right" vertical="center"/>
    </xf>
    <xf numFmtId="9" fontId="8" fillId="6" borderId="3" xfId="1" applyFont="1" applyFill="1" applyBorder="1" applyAlignment="1" applyProtection="1">
      <alignment horizontal="right" vertical="center"/>
    </xf>
    <xf numFmtId="9" fontId="8" fillId="6" borderId="4" xfId="1" applyFont="1" applyFill="1" applyBorder="1" applyAlignment="1" applyProtection="1">
      <alignment horizontal="right" vertical="center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23" fillId="10" borderId="14" xfId="0" applyFont="1" applyFill="1" applyBorder="1" applyAlignment="1">
      <alignment horizontal="justify" vertical="center" wrapText="1"/>
    </xf>
    <xf numFmtId="0" fontId="0" fillId="10" borderId="0" xfId="0" applyFont="1" applyFill="1" applyBorder="1" applyAlignment="1">
      <alignment horizontal="justify" vertical="center" wrapText="1"/>
    </xf>
    <xf numFmtId="0" fontId="0" fillId="10" borderId="15" xfId="0" applyFont="1" applyFill="1" applyBorder="1" applyAlignment="1">
      <alignment horizontal="justify" vertical="center" wrapText="1"/>
    </xf>
    <xf numFmtId="0" fontId="0" fillId="10" borderId="14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/>
    <xf numFmtId="0" fontId="0" fillId="0" borderId="1" xfId="0" applyBorder="1" applyAlignment="1"/>
    <xf numFmtId="0" fontId="2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8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9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9" borderId="2" xfId="0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22" fillId="10" borderId="14" xfId="0" applyFont="1" applyFill="1" applyBorder="1" applyAlignment="1">
      <alignment horizontal="justify" vertical="center" wrapText="1"/>
    </xf>
    <xf numFmtId="0" fontId="22" fillId="10" borderId="0" xfId="0" applyFont="1" applyFill="1" applyBorder="1" applyAlignment="1">
      <alignment horizontal="justify" vertical="center" wrapText="1"/>
    </xf>
    <xf numFmtId="0" fontId="22" fillId="10" borderId="15" xfId="0" applyFont="1" applyFill="1" applyBorder="1" applyAlignment="1">
      <alignment horizontal="justify"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vertical="center" wrapText="1"/>
      <protection locked="0"/>
    </xf>
    <xf numFmtId="0" fontId="0" fillId="10" borderId="0" xfId="0" applyFill="1" applyBorder="1" applyAlignment="1">
      <alignment horizontal="justify" vertical="center" wrapText="1"/>
    </xf>
    <xf numFmtId="0" fontId="0" fillId="10" borderId="15" xfId="0" applyFill="1" applyBorder="1" applyAlignment="1">
      <alignment horizontal="justify" vertical="center" wrapText="1"/>
    </xf>
    <xf numFmtId="0" fontId="6" fillId="10" borderId="5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6" fillId="10" borderId="7" xfId="0" applyFont="1" applyFill="1" applyBorder="1" applyAlignment="1">
      <alignment vertical="center"/>
    </xf>
    <xf numFmtId="0" fontId="0" fillId="6" borderId="14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2" fillId="10" borderId="14" xfId="0" applyFont="1" applyFill="1" applyBorder="1" applyAlignment="1">
      <alignment vertical="center" wrapText="1"/>
    </xf>
    <xf numFmtId="0" fontId="22" fillId="10" borderId="0" xfId="0" applyFont="1" applyFill="1" applyBorder="1" applyAlignment="1">
      <alignment vertical="center" wrapText="1"/>
    </xf>
    <xf numFmtId="0" fontId="22" fillId="10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2" fillId="10" borderId="5" xfId="0" applyFont="1" applyFill="1" applyBorder="1" applyAlignment="1">
      <alignment horizontal="justify" vertical="center" wrapText="1"/>
    </xf>
    <xf numFmtId="0" fontId="0" fillId="10" borderId="6" xfId="0" applyFont="1" applyFill="1" applyBorder="1" applyAlignment="1">
      <alignment horizontal="justify" vertical="center" wrapText="1"/>
    </xf>
    <xf numFmtId="0" fontId="0" fillId="10" borderId="7" xfId="0" applyFont="1" applyFill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23" fillId="0" borderId="2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horizontal="justify" vertical="center" wrapText="1"/>
      <protection locked="0"/>
    </xf>
    <xf numFmtId="0" fontId="0" fillId="0" borderId="10" xfId="0" applyBorder="1" applyAlignment="1" applyProtection="1">
      <alignment horizontal="justify" vertical="center" wrapText="1"/>
      <protection locked="0"/>
    </xf>
    <xf numFmtId="0" fontId="15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6" borderId="1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wrapText="1"/>
      <protection locked="0"/>
    </xf>
    <xf numFmtId="0" fontId="25" fillId="6" borderId="14" xfId="0" applyFont="1" applyFill="1" applyBorder="1" applyAlignment="1" applyProtection="1">
      <alignment wrapText="1"/>
      <protection hidden="1"/>
    </xf>
    <xf numFmtId="0" fontId="27" fillId="6" borderId="0" xfId="0" applyFont="1" applyFill="1" applyBorder="1" applyAlignment="1">
      <alignment wrapText="1"/>
    </xf>
    <xf numFmtId="0" fontId="27" fillId="6" borderId="15" xfId="0" applyFont="1" applyFill="1" applyBorder="1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 applyProtection="1">
      <alignment wrapText="1"/>
      <protection locked="0"/>
    </xf>
    <xf numFmtId="0" fontId="16" fillId="0" borderId="2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82"/>
  <sheetViews>
    <sheetView tabSelected="1" view="pageBreakPreview" zoomScaleNormal="145" zoomScaleSheetLayoutView="100" zoomScalePageLayoutView="145" workbookViewId="0">
      <selection activeCell="C63" sqref="C63:T63"/>
    </sheetView>
  </sheetViews>
  <sheetFormatPr defaultRowHeight="15" customHeight="1"/>
  <cols>
    <col min="1" max="48" width="2.625" style="1" customWidth="1"/>
    <col min="49" max="49" width="2.25" style="7" customWidth="1"/>
    <col min="50" max="51" width="9" style="1" hidden="1" customWidth="1"/>
    <col min="52" max="16384" width="9" style="1"/>
  </cols>
  <sheetData>
    <row r="1" spans="1:49" ht="46.5" customHeight="1">
      <c r="A1" s="218" t="s">
        <v>190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60"/>
    </row>
    <row r="2" spans="1:49" ht="15.7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W2" s="61"/>
    </row>
    <row r="3" spans="1:49" ht="15" customHeight="1">
      <c r="A3" s="225" t="s">
        <v>104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  <c r="S3" s="229" t="s">
        <v>105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1"/>
      <c r="AJ3" s="232" t="s">
        <v>106</v>
      </c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4"/>
      <c r="AW3" s="47"/>
    </row>
    <row r="4" spans="1:49" ht="1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35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7"/>
      <c r="AW4" s="47"/>
    </row>
    <row r="5" spans="1:49" ht="1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38" t="s">
        <v>107</v>
      </c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40"/>
      <c r="AW5" s="47"/>
    </row>
    <row r="6" spans="1:49" ht="14.2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62"/>
    </row>
    <row r="7" spans="1:49" ht="15" hidden="1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62"/>
    </row>
    <row r="8" spans="1:49" ht="31.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9" t="s">
        <v>108</v>
      </c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1"/>
      <c r="AJ8" s="238" t="s">
        <v>109</v>
      </c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40"/>
      <c r="AW8" s="47"/>
    </row>
    <row r="9" spans="1:49" ht="1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62"/>
    </row>
    <row r="10" spans="1:49" ht="3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62"/>
    </row>
    <row r="11" spans="1:49" ht="1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38" t="s">
        <v>111</v>
      </c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40"/>
      <c r="AW11" s="47"/>
    </row>
    <row r="12" spans="1:49" ht="3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52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4"/>
      <c r="AW12" s="62"/>
    </row>
    <row r="13" spans="1:49" ht="15" customHeight="1">
      <c r="A13" s="225" t="s">
        <v>110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5" t="s">
        <v>114</v>
      </c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7"/>
      <c r="AJ13" s="258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60"/>
      <c r="AW13" s="62"/>
    </row>
    <row r="14" spans="1:49" ht="13.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52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  <c r="AJ14" s="225" t="s">
        <v>112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7"/>
      <c r="AW14" s="63"/>
    </row>
    <row r="15" spans="1:49" ht="5.25" hidden="1" customHeight="1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55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7"/>
      <c r="AJ15" s="242" t="s">
        <v>113</v>
      </c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4"/>
      <c r="AW15" s="64"/>
    </row>
    <row r="16" spans="1:49" ht="15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55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7"/>
      <c r="AJ16" s="245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7"/>
      <c r="AW16" s="64"/>
    </row>
    <row r="17" spans="1:51" ht="30.7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55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7"/>
      <c r="AJ17" s="162"/>
      <c r="AK17" s="163"/>
      <c r="AL17" s="163"/>
      <c r="AM17" s="163"/>
      <c r="AN17" s="163"/>
      <c r="AO17" s="163"/>
      <c r="AP17" s="163"/>
      <c r="AQ17" s="164"/>
      <c r="AR17" s="411"/>
      <c r="AS17" s="412"/>
      <c r="AT17" s="412"/>
      <c r="AU17" s="412"/>
      <c r="AV17" s="413"/>
      <c r="AW17" s="414"/>
      <c r="AX17" s="415"/>
      <c r="AY17" s="416"/>
    </row>
    <row r="18" spans="1:51" ht="15" hidden="1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55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7"/>
      <c r="AJ18" s="280">
        <f>$O$77</f>
        <v>0</v>
      </c>
      <c r="AK18" s="281"/>
      <c r="AL18" s="281"/>
      <c r="AM18" s="281"/>
      <c r="AN18" s="281"/>
      <c r="AO18" s="281"/>
      <c r="AP18" s="281"/>
      <c r="AQ18" s="282"/>
      <c r="AR18" s="417"/>
      <c r="AS18" s="418"/>
      <c r="AT18" s="418"/>
      <c r="AU18" s="418"/>
      <c r="AV18" s="418"/>
      <c r="AW18" s="419"/>
      <c r="AX18" s="418"/>
      <c r="AY18" s="420"/>
    </row>
    <row r="19" spans="1:51" s="7" customFormat="1" ht="30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55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7"/>
      <c r="AJ19" s="280">
        <f>AJ17</f>
        <v>0</v>
      </c>
      <c r="AK19" s="281"/>
      <c r="AL19" s="281"/>
      <c r="AM19" s="281"/>
      <c r="AN19" s="281"/>
      <c r="AO19" s="281"/>
      <c r="AP19" s="281"/>
      <c r="AQ19" s="282"/>
      <c r="AR19" s="411"/>
      <c r="AS19" s="412"/>
      <c r="AT19" s="412"/>
      <c r="AU19" s="412"/>
      <c r="AV19" s="413"/>
      <c r="AW19" s="414"/>
      <c r="AX19" s="415"/>
      <c r="AY19" s="416"/>
    </row>
    <row r="20" spans="1:51" ht="30" customHeigh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58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60"/>
      <c r="AJ20" s="301">
        <f>AJ17</f>
        <v>0</v>
      </c>
      <c r="AK20" s="302"/>
      <c r="AL20" s="302"/>
      <c r="AM20" s="302"/>
      <c r="AN20" s="302"/>
      <c r="AO20" s="302"/>
      <c r="AP20" s="302"/>
      <c r="AQ20" s="303"/>
      <c r="AR20" s="421"/>
      <c r="AS20" s="422"/>
      <c r="AT20" s="422"/>
      <c r="AU20" s="422"/>
      <c r="AV20" s="423"/>
      <c r="AW20" s="424"/>
      <c r="AX20" s="425"/>
      <c r="AY20" s="426"/>
    </row>
    <row r="21" spans="1:51" ht="15" customHeight="1">
      <c r="A21" s="221" t="s">
        <v>132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3"/>
      <c r="AW21" s="65"/>
    </row>
    <row r="22" spans="1:51" ht="15" customHeight="1">
      <c r="A22" s="219" t="s">
        <v>133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58"/>
    </row>
    <row r="23" spans="1:51" s="7" customFormat="1" ht="15" customHeight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4"/>
      <c r="AK23" s="219" t="s">
        <v>145</v>
      </c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59"/>
    </row>
    <row r="24" spans="1:51" s="7" customFormat="1" ht="15" customHeight="1">
      <c r="A24" s="295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7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59"/>
    </row>
    <row r="25" spans="1:51" s="7" customFormat="1" ht="15" customHeight="1">
      <c r="A25" s="295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7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19"/>
    </row>
    <row r="26" spans="1:51" s="2" customFormat="1" ht="15" customHeight="1">
      <c r="A26" s="295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7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19"/>
    </row>
    <row r="27" spans="1:51" s="2" customFormat="1" ht="86.25" customHeight="1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300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19"/>
    </row>
    <row r="28" spans="1:51" s="2" customFormat="1" ht="15" hidden="1" customHeight="1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9"/>
    </row>
    <row r="29" spans="1:51" s="2" customFormat="1" ht="15" customHeight="1">
      <c r="A29" s="308" t="s">
        <v>188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10"/>
      <c r="AW29" s="66"/>
    </row>
    <row r="30" spans="1:51" s="35" customFormat="1" ht="15" customHeight="1">
      <c r="A30" s="219" t="s">
        <v>136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 t="s">
        <v>135</v>
      </c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66"/>
    </row>
    <row r="31" spans="1:51" s="2" customFormat="1" ht="15" customHeight="1">
      <c r="A31" s="401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7"/>
    </row>
    <row r="32" spans="1:51" ht="15" customHeight="1">
      <c r="A32" s="311" t="s">
        <v>137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66"/>
    </row>
    <row r="33" spans="1:49" ht="15" customHeight="1">
      <c r="A33" s="311" t="s">
        <v>138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 t="s">
        <v>139</v>
      </c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 t="s">
        <v>140</v>
      </c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66"/>
    </row>
    <row r="34" spans="1:49" ht="15" customHeight="1">
      <c r="A34" s="312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312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312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47"/>
    </row>
    <row r="35" spans="1:49" ht="15" customHeight="1">
      <c r="A35" s="314" t="s">
        <v>142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6"/>
      <c r="R35" s="312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311" t="s">
        <v>141</v>
      </c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66"/>
    </row>
    <row r="36" spans="1:49" ht="15" customHeight="1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9"/>
      <c r="R36" s="311" t="s">
        <v>189</v>
      </c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3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47"/>
    </row>
    <row r="37" spans="1:49" ht="61.5" customHeight="1">
      <c r="A37" s="320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2"/>
      <c r="R37" s="313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47"/>
    </row>
    <row r="38" spans="1:49" ht="15" customHeight="1">
      <c r="A38" s="305" t="s">
        <v>143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7"/>
      <c r="AW38" s="66"/>
    </row>
    <row r="39" spans="1:49" s="7" customFormat="1" ht="15" customHeight="1">
      <c r="A39" s="323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122"/>
      <c r="AW39" s="47"/>
    </row>
    <row r="40" spans="1:49" s="7" customFormat="1" ht="15" customHeight="1">
      <c r="A40" s="123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122"/>
      <c r="AW40" s="47"/>
    </row>
    <row r="41" spans="1:49" s="7" customFormat="1" ht="15" customHeight="1">
      <c r="A41" s="123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122"/>
      <c r="AW41" s="47"/>
    </row>
    <row r="42" spans="1:49" s="7" customFormat="1" ht="15" customHeight="1">
      <c r="A42" s="123"/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122"/>
      <c r="AW42" s="47"/>
    </row>
    <row r="43" spans="1:49" s="7" customFormat="1" ht="15" customHeight="1">
      <c r="A43" s="123"/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122"/>
      <c r="AW43" s="47"/>
    </row>
    <row r="44" spans="1:49" s="7" customFormat="1" ht="15" customHeight="1">
      <c r="A44" s="123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122"/>
      <c r="AW44" s="47"/>
    </row>
    <row r="45" spans="1:49" s="7" customFormat="1" ht="15" customHeight="1">
      <c r="A45" s="123"/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122"/>
      <c r="AW45" s="47"/>
    </row>
    <row r="46" spans="1:49" s="7" customFormat="1" ht="15" customHeight="1">
      <c r="A46" s="123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324"/>
      <c r="AT46" s="324"/>
      <c r="AU46" s="324"/>
      <c r="AV46" s="122"/>
      <c r="AW46" s="47"/>
    </row>
    <row r="47" spans="1:49" s="7" customFormat="1" ht="15" customHeight="1">
      <c r="A47" s="123"/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122"/>
      <c r="AW47" s="47"/>
    </row>
    <row r="48" spans="1:49" s="7" customFormat="1" ht="15" customHeight="1">
      <c r="A48" s="123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122"/>
      <c r="AW48" s="47"/>
    </row>
    <row r="49" spans="1:49" s="7" customFormat="1" ht="15" customHeight="1">
      <c r="A49" s="123"/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122"/>
      <c r="AW49" s="47"/>
    </row>
    <row r="50" spans="1:49" s="7" customFormat="1" ht="15" customHeight="1">
      <c r="A50" s="123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122"/>
      <c r="AW50" s="47"/>
    </row>
    <row r="51" spans="1:49" s="7" customFormat="1" ht="72.75" customHeight="1">
      <c r="A51" s="320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2"/>
      <c r="AW51" s="47"/>
    </row>
    <row r="52" spans="1:49" s="7" customFormat="1" ht="57.75" customHeight="1">
      <c r="A52" s="327" t="s">
        <v>185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46"/>
    </row>
    <row r="53" spans="1:49" s="7" customFormat="1" ht="15" customHeight="1">
      <c r="A53" s="317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9"/>
      <c r="AW53" s="47"/>
    </row>
    <row r="54" spans="1:49" s="7" customFormat="1" ht="15" customHeight="1">
      <c r="A54" s="123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122"/>
      <c r="AW54" s="47"/>
    </row>
    <row r="55" spans="1:49" s="7" customFormat="1" ht="88.5" customHeight="1">
      <c r="A55" s="320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2"/>
      <c r="AW55" s="47"/>
    </row>
    <row r="56" spans="1:49" s="7" customFormat="1" ht="15" customHeight="1">
      <c r="A56" s="311" t="s">
        <v>144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66"/>
    </row>
    <row r="57" spans="1:49" s="3" customFormat="1" ht="33.75" customHeight="1">
      <c r="A57" s="326" t="s">
        <v>146</v>
      </c>
      <c r="B57" s="326"/>
      <c r="C57" s="326" t="s">
        <v>147</v>
      </c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 t="s">
        <v>148</v>
      </c>
      <c r="V57" s="326"/>
      <c r="W57" s="326"/>
      <c r="X57" s="326"/>
      <c r="Y57" s="326"/>
      <c r="Z57" s="326"/>
      <c r="AA57" s="326"/>
      <c r="AB57" s="326"/>
      <c r="AC57" s="326"/>
      <c r="AD57" s="326"/>
      <c r="AE57" s="325" t="s">
        <v>149</v>
      </c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5" t="s">
        <v>145</v>
      </c>
      <c r="AQ57" s="325"/>
      <c r="AR57" s="325"/>
      <c r="AS57" s="325"/>
      <c r="AT57" s="325"/>
      <c r="AU57" s="325"/>
      <c r="AV57" s="325"/>
      <c r="AW57" s="67"/>
    </row>
    <row r="58" spans="1:49" s="7" customFormat="1" ht="15" customHeight="1">
      <c r="A58" s="312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47"/>
    </row>
    <row r="59" spans="1:49" s="7" customFormat="1" ht="15" customHeight="1">
      <c r="A59" s="312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47"/>
    </row>
    <row r="60" spans="1:49" s="7" customFormat="1" ht="15" customHeight="1">
      <c r="A60" s="312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47"/>
    </row>
    <row r="61" spans="1:49" s="7" customFormat="1" ht="1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47"/>
    </row>
    <row r="62" spans="1:49" s="7" customFormat="1" ht="15" customHeigh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47"/>
    </row>
    <row r="63" spans="1:49" s="7" customFormat="1" ht="1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47"/>
    </row>
    <row r="64" spans="1:49" s="7" customFormat="1" ht="1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47"/>
    </row>
    <row r="65" spans="1:847" s="7" customFormat="1" ht="1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47"/>
    </row>
    <row r="66" spans="1:847" s="7" customFormat="1" ht="15" customHeigh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47"/>
    </row>
    <row r="67" spans="1:847" s="7" customFormat="1" ht="15" customHeight="1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47"/>
    </row>
    <row r="68" spans="1:847" s="7" customFormat="1" ht="1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47"/>
    </row>
    <row r="69" spans="1:847" s="7" customFormat="1" ht="15" customHeight="1">
      <c r="A69" s="330" t="s">
        <v>140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>
        <f>SUM(U58:AD68)</f>
        <v>0</v>
      </c>
      <c r="V69" s="330"/>
      <c r="W69" s="330"/>
      <c r="X69" s="330"/>
      <c r="Y69" s="330"/>
      <c r="Z69" s="330"/>
      <c r="AA69" s="330"/>
      <c r="AB69" s="330"/>
      <c r="AC69" s="330"/>
      <c r="AD69" s="330"/>
      <c r="AE69" s="330">
        <f>SUM(AE58:AO68)</f>
        <v>0</v>
      </c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29" t="s">
        <v>134</v>
      </c>
      <c r="AQ69" s="329"/>
      <c r="AR69" s="329"/>
      <c r="AS69" s="330">
        <f>SUM(U69,AE69)</f>
        <v>0</v>
      </c>
      <c r="AT69" s="330"/>
      <c r="AU69" s="330"/>
      <c r="AV69" s="330"/>
      <c r="AW69" s="47"/>
    </row>
    <row r="70" spans="1:847" s="37" customFormat="1" ht="15" customHeight="1">
      <c r="A70" s="331" t="s">
        <v>150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  <c r="AB70" s="332"/>
      <c r="AC70" s="332"/>
      <c r="AD70" s="332"/>
      <c r="AE70" s="332"/>
      <c r="AF70" s="332"/>
      <c r="AG70" s="332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3"/>
      <c r="AW70" s="68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</row>
    <row r="71" spans="1:847" s="37" customFormat="1" ht="15" customHeight="1">
      <c r="A71" s="349" t="s">
        <v>151</v>
      </c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1"/>
      <c r="AW71" s="69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</row>
    <row r="72" spans="1:847" s="36" customFormat="1" ht="15" customHeight="1">
      <c r="A72" s="352" t="s">
        <v>152</v>
      </c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4"/>
      <c r="AW72" s="46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</row>
    <row r="73" spans="1:847" s="36" customFormat="1" ht="36" customHeight="1">
      <c r="A73" s="355"/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7"/>
      <c r="AW73" s="46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</row>
    <row r="74" spans="1:847" ht="15" customHeight="1">
      <c r="A74" s="180" t="s">
        <v>62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2"/>
      <c r="AW74" s="70"/>
    </row>
    <row r="75" spans="1:847" ht="15" customHeight="1">
      <c r="A75" s="159" t="s">
        <v>53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1"/>
      <c r="Y75" s="365"/>
      <c r="Z75" s="366"/>
      <c r="AA75" s="366"/>
      <c r="AB75" s="366"/>
      <c r="AC75" s="366"/>
      <c r="AD75" s="366"/>
      <c r="AE75" s="366"/>
      <c r="AF75" s="366"/>
      <c r="AG75" s="366"/>
      <c r="AH75" s="366"/>
      <c r="AI75" s="366"/>
      <c r="AJ75" s="366"/>
      <c r="AK75" s="366"/>
      <c r="AL75" s="366"/>
      <c r="AM75" s="366"/>
      <c r="AN75" s="366"/>
      <c r="AO75" s="366"/>
      <c r="AP75" s="366"/>
      <c r="AQ75" s="366"/>
      <c r="AR75" s="366"/>
      <c r="AS75" s="366"/>
      <c r="AT75" s="366"/>
      <c r="AU75" s="366"/>
      <c r="AV75" s="367"/>
      <c r="AW75" s="71"/>
    </row>
    <row r="76" spans="1:847" ht="15" customHeight="1">
      <c r="A76" s="177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9"/>
      <c r="O76" s="171" t="s">
        <v>54</v>
      </c>
      <c r="P76" s="172"/>
      <c r="Q76" s="172"/>
      <c r="R76" s="172"/>
      <c r="S76" s="172"/>
      <c r="T76" s="172"/>
      <c r="U76" s="172"/>
      <c r="V76" s="173"/>
      <c r="W76" s="171" t="s">
        <v>56</v>
      </c>
      <c r="X76" s="172"/>
      <c r="Y76" s="172"/>
      <c r="Z76" s="172"/>
      <c r="AA76" s="172"/>
      <c r="AB76" s="172"/>
      <c r="AC76" s="172"/>
      <c r="AD76" s="173"/>
      <c r="AE76" s="174" t="s">
        <v>55</v>
      </c>
      <c r="AF76" s="175"/>
      <c r="AG76" s="175"/>
      <c r="AH76" s="175"/>
      <c r="AI76" s="175"/>
      <c r="AJ76" s="176"/>
      <c r="AK76" s="174" t="s">
        <v>57</v>
      </c>
      <c r="AL76" s="175"/>
      <c r="AM76" s="175"/>
      <c r="AN76" s="175"/>
      <c r="AO76" s="175"/>
      <c r="AP76" s="176"/>
      <c r="AQ76" s="277" t="s">
        <v>63</v>
      </c>
      <c r="AR76" s="278"/>
      <c r="AS76" s="278"/>
      <c r="AT76" s="278"/>
      <c r="AU76" s="278"/>
      <c r="AV76" s="279"/>
      <c r="AW76" s="72"/>
    </row>
    <row r="77" spans="1:847" ht="15" customHeight="1">
      <c r="A77" s="159" t="s">
        <v>58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1"/>
      <c r="O77" s="162"/>
      <c r="P77" s="163"/>
      <c r="Q77" s="163"/>
      <c r="R77" s="163"/>
      <c r="S77" s="163"/>
      <c r="T77" s="163"/>
      <c r="U77" s="163"/>
      <c r="V77" s="164"/>
      <c r="W77" s="162"/>
      <c r="X77" s="163"/>
      <c r="Y77" s="163"/>
      <c r="Z77" s="163"/>
      <c r="AA77" s="163"/>
      <c r="AB77" s="163"/>
      <c r="AC77" s="163"/>
      <c r="AD77" s="164"/>
      <c r="AE77" s="162"/>
      <c r="AF77" s="163"/>
      <c r="AG77" s="163"/>
      <c r="AH77" s="163"/>
      <c r="AI77" s="163"/>
      <c r="AJ77" s="164"/>
      <c r="AK77" s="183">
        <v>0</v>
      </c>
      <c r="AL77" s="184"/>
      <c r="AM77" s="184"/>
      <c r="AN77" s="184"/>
      <c r="AO77" s="184"/>
      <c r="AP77" s="185"/>
      <c r="AQ77" s="186" t="e">
        <f>$AK$77/($AK$77+$AK$78+$AK$79)</f>
        <v>#DIV/0!</v>
      </c>
      <c r="AR77" s="187"/>
      <c r="AS77" s="187"/>
      <c r="AT77" s="187"/>
      <c r="AU77" s="187"/>
      <c r="AV77" s="188"/>
      <c r="AW77" s="73"/>
    </row>
    <row r="78" spans="1:847" ht="15" customHeight="1">
      <c r="A78" s="159" t="s">
        <v>59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1"/>
      <c r="O78" s="280">
        <f>$O$77</f>
        <v>0</v>
      </c>
      <c r="P78" s="281"/>
      <c r="Q78" s="281"/>
      <c r="R78" s="281"/>
      <c r="S78" s="281"/>
      <c r="T78" s="281"/>
      <c r="U78" s="281"/>
      <c r="V78" s="282"/>
      <c r="W78" s="162"/>
      <c r="X78" s="163"/>
      <c r="Y78" s="163"/>
      <c r="Z78" s="163"/>
      <c r="AA78" s="163"/>
      <c r="AB78" s="163"/>
      <c r="AC78" s="163"/>
      <c r="AD78" s="164"/>
      <c r="AE78" s="162"/>
      <c r="AF78" s="163"/>
      <c r="AG78" s="163"/>
      <c r="AH78" s="163"/>
      <c r="AI78" s="163"/>
      <c r="AJ78" s="164"/>
      <c r="AK78" s="183">
        <v>0</v>
      </c>
      <c r="AL78" s="184"/>
      <c r="AM78" s="184"/>
      <c r="AN78" s="184"/>
      <c r="AO78" s="184"/>
      <c r="AP78" s="185"/>
      <c r="AQ78" s="186" t="e">
        <f>$AK$78/($AK$77+$AK$78+$AK$79)</f>
        <v>#DIV/0!</v>
      </c>
      <c r="AR78" s="187"/>
      <c r="AS78" s="187"/>
      <c r="AT78" s="187"/>
      <c r="AU78" s="187"/>
      <c r="AV78" s="188"/>
      <c r="AW78" s="73"/>
    </row>
    <row r="79" spans="1:847" ht="15" customHeight="1">
      <c r="A79" s="159" t="s">
        <v>60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1"/>
      <c r="O79" s="280">
        <f>$O$77</f>
        <v>0</v>
      </c>
      <c r="P79" s="281"/>
      <c r="Q79" s="281"/>
      <c r="R79" s="281"/>
      <c r="S79" s="281"/>
      <c r="T79" s="281"/>
      <c r="U79" s="281"/>
      <c r="V79" s="282"/>
      <c r="W79" s="162"/>
      <c r="X79" s="163"/>
      <c r="Y79" s="163"/>
      <c r="Z79" s="163"/>
      <c r="AA79" s="163"/>
      <c r="AB79" s="163"/>
      <c r="AC79" s="163"/>
      <c r="AD79" s="164"/>
      <c r="AE79" s="162"/>
      <c r="AF79" s="163"/>
      <c r="AG79" s="163"/>
      <c r="AH79" s="163"/>
      <c r="AI79" s="163"/>
      <c r="AJ79" s="164"/>
      <c r="AK79" s="183">
        <v>0</v>
      </c>
      <c r="AL79" s="184"/>
      <c r="AM79" s="184"/>
      <c r="AN79" s="184"/>
      <c r="AO79" s="184"/>
      <c r="AP79" s="185"/>
      <c r="AQ79" s="186" t="e">
        <f>$AK$79/($AK$77+$AK$78+$AK$79)</f>
        <v>#DIV/0!</v>
      </c>
      <c r="AR79" s="187"/>
      <c r="AS79" s="187"/>
      <c r="AT79" s="187"/>
      <c r="AU79" s="187"/>
      <c r="AV79" s="188"/>
      <c r="AW79" s="73"/>
    </row>
    <row r="80" spans="1:847" ht="15" customHeight="1">
      <c r="A80" s="159" t="s">
        <v>61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1"/>
      <c r="AK80" s="165">
        <f>SUM($AK$77:$AP$79)</f>
        <v>0</v>
      </c>
      <c r="AL80" s="166"/>
      <c r="AM80" s="166"/>
      <c r="AN80" s="166"/>
      <c r="AO80" s="166"/>
      <c r="AP80" s="167"/>
      <c r="AQ80" s="168" t="e">
        <f>SUM($AQ$77:$AV$79)</f>
        <v>#DIV/0!</v>
      </c>
      <c r="AR80" s="169"/>
      <c r="AS80" s="169"/>
      <c r="AT80" s="169"/>
      <c r="AU80" s="169"/>
      <c r="AV80" s="170"/>
      <c r="AW80" s="74"/>
    </row>
    <row r="81" spans="1:49" ht="15" customHeight="1">
      <c r="A81" s="2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23"/>
      <c r="AW81" s="50"/>
    </row>
    <row r="82" spans="1:49" ht="15" customHeight="1">
      <c r="A82" s="180" t="s">
        <v>8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2"/>
      <c r="AW82" s="70"/>
    </row>
    <row r="83" spans="1:49" ht="15" customHeight="1">
      <c r="A83" s="177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9"/>
      <c r="Y83" s="171" t="s">
        <v>64</v>
      </c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3"/>
      <c r="AK83" s="174" t="s">
        <v>65</v>
      </c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6"/>
      <c r="AW83" s="75"/>
    </row>
    <row r="84" spans="1:49" ht="15" customHeight="1">
      <c r="A84" s="159" t="s">
        <v>58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1"/>
      <c r="Y84" s="162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4"/>
      <c r="AK84" s="162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4"/>
      <c r="AW84" s="76"/>
    </row>
    <row r="85" spans="1:49" ht="15" customHeight="1">
      <c r="A85" s="159" t="s">
        <v>59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1"/>
      <c r="Y85" s="162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4"/>
      <c r="AK85" s="162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4"/>
      <c r="AW85" s="76"/>
    </row>
    <row r="86" spans="1:49" ht="15" customHeight="1">
      <c r="A86" s="159" t="s">
        <v>60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1"/>
      <c r="Y86" s="162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4"/>
      <c r="AK86" s="162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4"/>
      <c r="AW86" s="76"/>
    </row>
    <row r="87" spans="1:49" ht="15" customHeight="1">
      <c r="A87" s="2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23"/>
      <c r="AW87" s="50"/>
    </row>
    <row r="88" spans="1:49" ht="15" customHeight="1">
      <c r="A88" s="180" t="s">
        <v>0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2"/>
      <c r="AW88" s="70"/>
    </row>
    <row r="89" spans="1:49" ht="15" customHeight="1">
      <c r="A89" s="189" t="s">
        <v>1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1"/>
      <c r="AW89" s="77"/>
    </row>
    <row r="90" spans="1:49" ht="15" customHeight="1">
      <c r="A90" s="156" t="s">
        <v>58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8"/>
      <c r="AW90" s="78"/>
    </row>
    <row r="91" spans="1:49" ht="15" customHeight="1">
      <c r="A91" s="141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3"/>
      <c r="Y91" s="144" t="s">
        <v>50</v>
      </c>
      <c r="Z91" s="145"/>
      <c r="AA91" s="145"/>
      <c r="AB91" s="145"/>
      <c r="AC91" s="145"/>
      <c r="AD91" s="145"/>
      <c r="AE91" s="145"/>
      <c r="AF91" s="146"/>
      <c r="AG91" s="144" t="s">
        <v>51</v>
      </c>
      <c r="AH91" s="145"/>
      <c r="AI91" s="145"/>
      <c r="AJ91" s="145"/>
      <c r="AK91" s="145"/>
      <c r="AL91" s="145"/>
      <c r="AM91" s="145"/>
      <c r="AN91" s="146"/>
      <c r="AO91" s="144" t="s">
        <v>78</v>
      </c>
      <c r="AP91" s="145"/>
      <c r="AQ91" s="145"/>
      <c r="AR91" s="145"/>
      <c r="AS91" s="145"/>
      <c r="AT91" s="145"/>
      <c r="AU91" s="145"/>
      <c r="AV91" s="146"/>
      <c r="AW91" s="79"/>
    </row>
    <row r="92" spans="1:49" ht="15" customHeight="1">
      <c r="A92" s="135" t="s">
        <v>66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7"/>
      <c r="Y92" s="138">
        <f>SUM(Y94:AF97)</f>
        <v>0</v>
      </c>
      <c r="Z92" s="139"/>
      <c r="AA92" s="139"/>
      <c r="AB92" s="139"/>
      <c r="AC92" s="139"/>
      <c r="AD92" s="139"/>
      <c r="AE92" s="139"/>
      <c r="AF92" s="140"/>
      <c r="AG92" s="138">
        <f>SUM(AG94:AN97)</f>
        <v>0</v>
      </c>
      <c r="AH92" s="139"/>
      <c r="AI92" s="139"/>
      <c r="AJ92" s="139"/>
      <c r="AK92" s="139"/>
      <c r="AL92" s="139"/>
      <c r="AM92" s="139"/>
      <c r="AN92" s="140"/>
      <c r="AO92" s="138">
        <f>Y92+AG92</f>
        <v>0</v>
      </c>
      <c r="AP92" s="139"/>
      <c r="AQ92" s="139"/>
      <c r="AR92" s="139"/>
      <c r="AS92" s="139"/>
      <c r="AT92" s="139"/>
      <c r="AU92" s="139"/>
      <c r="AV92" s="140"/>
      <c r="AW92" s="80"/>
    </row>
    <row r="93" spans="1:49" ht="15" customHeight="1">
      <c r="A93" s="147" t="s">
        <v>3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9"/>
      <c r="AW93" s="81"/>
    </row>
    <row r="94" spans="1:49" ht="15" customHeight="1">
      <c r="A94" s="147" t="s">
        <v>67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9"/>
      <c r="Y94" s="153">
        <v>0</v>
      </c>
      <c r="Z94" s="154"/>
      <c r="AA94" s="154"/>
      <c r="AB94" s="154"/>
      <c r="AC94" s="154"/>
      <c r="AD94" s="154"/>
      <c r="AE94" s="154"/>
      <c r="AF94" s="155"/>
      <c r="AG94" s="153">
        <v>0</v>
      </c>
      <c r="AH94" s="154"/>
      <c r="AI94" s="154"/>
      <c r="AJ94" s="154"/>
      <c r="AK94" s="154"/>
      <c r="AL94" s="154"/>
      <c r="AM94" s="154"/>
      <c r="AN94" s="155"/>
      <c r="AO94" s="138">
        <f>Y94+AG94</f>
        <v>0</v>
      </c>
      <c r="AP94" s="139"/>
      <c r="AQ94" s="139"/>
      <c r="AR94" s="139"/>
      <c r="AS94" s="139"/>
      <c r="AT94" s="139"/>
      <c r="AU94" s="139"/>
      <c r="AV94" s="140"/>
      <c r="AW94" s="80"/>
    </row>
    <row r="95" spans="1:49" ht="15" customHeight="1">
      <c r="A95" s="147" t="s">
        <v>68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9"/>
      <c r="Y95" s="153">
        <v>0</v>
      </c>
      <c r="Z95" s="154"/>
      <c r="AA95" s="154"/>
      <c r="AB95" s="154"/>
      <c r="AC95" s="154"/>
      <c r="AD95" s="154"/>
      <c r="AE95" s="154"/>
      <c r="AF95" s="155"/>
      <c r="AG95" s="153">
        <v>0</v>
      </c>
      <c r="AH95" s="154"/>
      <c r="AI95" s="154"/>
      <c r="AJ95" s="154"/>
      <c r="AK95" s="154"/>
      <c r="AL95" s="154"/>
      <c r="AM95" s="154"/>
      <c r="AN95" s="155"/>
      <c r="AO95" s="138">
        <f>Y95+AG95</f>
        <v>0</v>
      </c>
      <c r="AP95" s="139"/>
      <c r="AQ95" s="139"/>
      <c r="AR95" s="139"/>
      <c r="AS95" s="139"/>
      <c r="AT95" s="139"/>
      <c r="AU95" s="139"/>
      <c r="AV95" s="140"/>
      <c r="AW95" s="80"/>
    </row>
    <row r="96" spans="1:49" ht="15" customHeight="1">
      <c r="A96" s="147" t="s">
        <v>69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9"/>
      <c r="Y96" s="153">
        <v>0</v>
      </c>
      <c r="Z96" s="154"/>
      <c r="AA96" s="154"/>
      <c r="AB96" s="154"/>
      <c r="AC96" s="154"/>
      <c r="AD96" s="154"/>
      <c r="AE96" s="154"/>
      <c r="AF96" s="155"/>
      <c r="AG96" s="153">
        <v>0</v>
      </c>
      <c r="AH96" s="154"/>
      <c r="AI96" s="154"/>
      <c r="AJ96" s="154"/>
      <c r="AK96" s="154"/>
      <c r="AL96" s="154"/>
      <c r="AM96" s="154"/>
      <c r="AN96" s="155"/>
      <c r="AO96" s="138">
        <f>Y96+AG96</f>
        <v>0</v>
      </c>
      <c r="AP96" s="139"/>
      <c r="AQ96" s="139"/>
      <c r="AR96" s="139"/>
      <c r="AS96" s="139"/>
      <c r="AT96" s="139"/>
      <c r="AU96" s="139"/>
      <c r="AV96" s="140"/>
      <c r="AW96" s="80"/>
    </row>
    <row r="97" spans="1:54" ht="15" customHeight="1">
      <c r="A97" s="147" t="s">
        <v>70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9"/>
      <c r="Y97" s="153">
        <v>0</v>
      </c>
      <c r="Z97" s="154"/>
      <c r="AA97" s="154"/>
      <c r="AB97" s="154"/>
      <c r="AC97" s="154"/>
      <c r="AD97" s="154"/>
      <c r="AE97" s="154"/>
      <c r="AF97" s="155"/>
      <c r="AG97" s="153">
        <v>0</v>
      </c>
      <c r="AH97" s="154"/>
      <c r="AI97" s="154"/>
      <c r="AJ97" s="154"/>
      <c r="AK97" s="154"/>
      <c r="AL97" s="154"/>
      <c r="AM97" s="154"/>
      <c r="AN97" s="155"/>
      <c r="AO97" s="138">
        <f>Y97+AG97</f>
        <v>0</v>
      </c>
      <c r="AP97" s="139"/>
      <c r="AQ97" s="139"/>
      <c r="AR97" s="139"/>
      <c r="AS97" s="139"/>
      <c r="AT97" s="139"/>
      <c r="AU97" s="139"/>
      <c r="AV97" s="140"/>
      <c r="AW97" s="80"/>
    </row>
    <row r="98" spans="1:54" ht="15" customHeight="1">
      <c r="A98" s="156" t="s">
        <v>59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8"/>
      <c r="AW98" s="78"/>
    </row>
    <row r="99" spans="1:54" ht="15" customHeight="1">
      <c r="A99" s="141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3"/>
      <c r="Y99" s="144" t="s">
        <v>50</v>
      </c>
      <c r="Z99" s="145"/>
      <c r="AA99" s="145"/>
      <c r="AB99" s="145"/>
      <c r="AC99" s="145"/>
      <c r="AD99" s="145"/>
      <c r="AE99" s="145"/>
      <c r="AF99" s="146"/>
      <c r="AG99" s="144" t="s">
        <v>51</v>
      </c>
      <c r="AH99" s="145"/>
      <c r="AI99" s="145"/>
      <c r="AJ99" s="145"/>
      <c r="AK99" s="145"/>
      <c r="AL99" s="145"/>
      <c r="AM99" s="145"/>
      <c r="AN99" s="146"/>
      <c r="AO99" s="144" t="s">
        <v>78</v>
      </c>
      <c r="AP99" s="145"/>
      <c r="AQ99" s="145"/>
      <c r="AR99" s="145"/>
      <c r="AS99" s="145"/>
      <c r="AT99" s="145"/>
      <c r="AU99" s="145"/>
      <c r="AV99" s="146"/>
      <c r="AW99" s="79"/>
    </row>
    <row r="100" spans="1:54" ht="15" customHeight="1">
      <c r="A100" s="135" t="s">
        <v>66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7"/>
      <c r="Y100" s="138">
        <f>SUM(Y102:AF105)</f>
        <v>0</v>
      </c>
      <c r="Z100" s="139"/>
      <c r="AA100" s="139"/>
      <c r="AB100" s="139"/>
      <c r="AC100" s="139"/>
      <c r="AD100" s="139"/>
      <c r="AE100" s="139"/>
      <c r="AF100" s="140"/>
      <c r="AG100" s="138">
        <f>SUM(AG102:AN105)</f>
        <v>0</v>
      </c>
      <c r="AH100" s="139"/>
      <c r="AI100" s="139"/>
      <c r="AJ100" s="139"/>
      <c r="AK100" s="139"/>
      <c r="AL100" s="139"/>
      <c r="AM100" s="139"/>
      <c r="AN100" s="140"/>
      <c r="AO100" s="138">
        <f>Y100+AG100</f>
        <v>0</v>
      </c>
      <c r="AP100" s="139"/>
      <c r="AQ100" s="139"/>
      <c r="AR100" s="139"/>
      <c r="AS100" s="139"/>
      <c r="AT100" s="139"/>
      <c r="AU100" s="139"/>
      <c r="AV100" s="140"/>
      <c r="AW100" s="80"/>
    </row>
    <row r="101" spans="1:54" ht="15" customHeight="1">
      <c r="A101" s="147" t="s">
        <v>3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9"/>
      <c r="AW101" s="81"/>
    </row>
    <row r="102" spans="1:54" ht="15" customHeight="1">
      <c r="A102" s="147" t="s">
        <v>67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9"/>
      <c r="Y102" s="153">
        <v>0</v>
      </c>
      <c r="Z102" s="154"/>
      <c r="AA102" s="154"/>
      <c r="AB102" s="154"/>
      <c r="AC102" s="154"/>
      <c r="AD102" s="154"/>
      <c r="AE102" s="154"/>
      <c r="AF102" s="155"/>
      <c r="AG102" s="153">
        <v>0</v>
      </c>
      <c r="AH102" s="154"/>
      <c r="AI102" s="154"/>
      <c r="AJ102" s="154"/>
      <c r="AK102" s="154"/>
      <c r="AL102" s="154"/>
      <c r="AM102" s="154"/>
      <c r="AN102" s="155"/>
      <c r="AO102" s="138">
        <f>Y102+AG102</f>
        <v>0</v>
      </c>
      <c r="AP102" s="139"/>
      <c r="AQ102" s="139"/>
      <c r="AR102" s="139"/>
      <c r="AS102" s="139"/>
      <c r="AT102" s="139"/>
      <c r="AU102" s="139"/>
      <c r="AV102" s="140"/>
      <c r="AW102" s="80"/>
    </row>
    <row r="103" spans="1:54" ht="15" customHeight="1">
      <c r="A103" s="147" t="s">
        <v>68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9"/>
      <c r="Y103" s="153">
        <v>0</v>
      </c>
      <c r="Z103" s="154"/>
      <c r="AA103" s="154"/>
      <c r="AB103" s="154"/>
      <c r="AC103" s="154"/>
      <c r="AD103" s="154"/>
      <c r="AE103" s="154"/>
      <c r="AF103" s="155"/>
      <c r="AG103" s="153">
        <v>0</v>
      </c>
      <c r="AH103" s="154"/>
      <c r="AI103" s="154"/>
      <c r="AJ103" s="154"/>
      <c r="AK103" s="154"/>
      <c r="AL103" s="154"/>
      <c r="AM103" s="154"/>
      <c r="AN103" s="155"/>
      <c r="AO103" s="138">
        <f>Y103+AG103</f>
        <v>0</v>
      </c>
      <c r="AP103" s="139"/>
      <c r="AQ103" s="139"/>
      <c r="AR103" s="139"/>
      <c r="AS103" s="139"/>
      <c r="AT103" s="139"/>
      <c r="AU103" s="139"/>
      <c r="AV103" s="140"/>
      <c r="AW103" s="80"/>
      <c r="BB103" s="3"/>
    </row>
    <row r="104" spans="1:54" ht="15" customHeight="1">
      <c r="A104" s="147" t="s">
        <v>69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9"/>
      <c r="Y104" s="153">
        <v>0</v>
      </c>
      <c r="Z104" s="154"/>
      <c r="AA104" s="154"/>
      <c r="AB104" s="154"/>
      <c r="AC104" s="154"/>
      <c r="AD104" s="154"/>
      <c r="AE104" s="154"/>
      <c r="AF104" s="155"/>
      <c r="AG104" s="153">
        <v>0</v>
      </c>
      <c r="AH104" s="154"/>
      <c r="AI104" s="154"/>
      <c r="AJ104" s="154"/>
      <c r="AK104" s="154"/>
      <c r="AL104" s="154"/>
      <c r="AM104" s="154"/>
      <c r="AN104" s="155"/>
      <c r="AO104" s="138">
        <f>Y104+AG104</f>
        <v>0</v>
      </c>
      <c r="AP104" s="139"/>
      <c r="AQ104" s="139"/>
      <c r="AR104" s="139"/>
      <c r="AS104" s="139"/>
      <c r="AT104" s="139"/>
      <c r="AU104" s="139"/>
      <c r="AV104" s="140"/>
      <c r="AW104" s="80"/>
    </row>
    <row r="105" spans="1:54" ht="15" customHeight="1">
      <c r="A105" s="147" t="s">
        <v>70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9"/>
      <c r="Y105" s="153">
        <v>0</v>
      </c>
      <c r="Z105" s="154"/>
      <c r="AA105" s="154"/>
      <c r="AB105" s="154"/>
      <c r="AC105" s="154"/>
      <c r="AD105" s="154"/>
      <c r="AE105" s="154"/>
      <c r="AF105" s="155"/>
      <c r="AG105" s="153">
        <v>0</v>
      </c>
      <c r="AH105" s="154"/>
      <c r="AI105" s="154"/>
      <c r="AJ105" s="154"/>
      <c r="AK105" s="154"/>
      <c r="AL105" s="154"/>
      <c r="AM105" s="154"/>
      <c r="AN105" s="155"/>
      <c r="AO105" s="138">
        <f>Y105+AG105</f>
        <v>0</v>
      </c>
      <c r="AP105" s="139"/>
      <c r="AQ105" s="139"/>
      <c r="AR105" s="139"/>
      <c r="AS105" s="139"/>
      <c r="AT105" s="139"/>
      <c r="AU105" s="139"/>
      <c r="AV105" s="140"/>
      <c r="AW105" s="80"/>
    </row>
    <row r="106" spans="1:54" ht="15" customHeight="1">
      <c r="A106" s="156" t="s">
        <v>60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8"/>
      <c r="AW106" s="78"/>
    </row>
    <row r="107" spans="1:54" ht="15" customHeight="1">
      <c r="A107" s="141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3"/>
      <c r="Y107" s="144" t="s">
        <v>50</v>
      </c>
      <c r="Z107" s="145"/>
      <c r="AA107" s="145"/>
      <c r="AB107" s="145"/>
      <c r="AC107" s="145"/>
      <c r="AD107" s="145"/>
      <c r="AE107" s="145"/>
      <c r="AF107" s="146"/>
      <c r="AG107" s="144" t="s">
        <v>51</v>
      </c>
      <c r="AH107" s="145"/>
      <c r="AI107" s="145"/>
      <c r="AJ107" s="145"/>
      <c r="AK107" s="145"/>
      <c r="AL107" s="145"/>
      <c r="AM107" s="145"/>
      <c r="AN107" s="146"/>
      <c r="AO107" s="144" t="s">
        <v>78</v>
      </c>
      <c r="AP107" s="145"/>
      <c r="AQ107" s="145"/>
      <c r="AR107" s="145"/>
      <c r="AS107" s="145"/>
      <c r="AT107" s="145"/>
      <c r="AU107" s="145"/>
      <c r="AV107" s="146"/>
      <c r="AW107" s="79"/>
    </row>
    <row r="108" spans="1:54" ht="15" customHeight="1">
      <c r="A108" s="135" t="s">
        <v>66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7"/>
      <c r="Y108" s="138">
        <f>SUM(Y110:AF113)</f>
        <v>0</v>
      </c>
      <c r="Z108" s="139"/>
      <c r="AA108" s="139"/>
      <c r="AB108" s="139"/>
      <c r="AC108" s="139"/>
      <c r="AD108" s="139"/>
      <c r="AE108" s="139"/>
      <c r="AF108" s="140"/>
      <c r="AG108" s="138">
        <f>SUM(AG110:AN113)</f>
        <v>0</v>
      </c>
      <c r="AH108" s="139"/>
      <c r="AI108" s="139"/>
      <c r="AJ108" s="139"/>
      <c r="AK108" s="139"/>
      <c r="AL108" s="139"/>
      <c r="AM108" s="139"/>
      <c r="AN108" s="140"/>
      <c r="AO108" s="138">
        <f>Y108+AG108</f>
        <v>0</v>
      </c>
      <c r="AP108" s="139"/>
      <c r="AQ108" s="139"/>
      <c r="AR108" s="139"/>
      <c r="AS108" s="139"/>
      <c r="AT108" s="139"/>
      <c r="AU108" s="139"/>
      <c r="AV108" s="140"/>
      <c r="AW108" s="80"/>
    </row>
    <row r="109" spans="1:54" ht="15" customHeight="1">
      <c r="A109" s="147" t="s">
        <v>3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9"/>
      <c r="AW109" s="81"/>
    </row>
    <row r="110" spans="1:54" ht="15" customHeight="1">
      <c r="A110" s="147" t="s">
        <v>67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9"/>
      <c r="Y110" s="153">
        <v>0</v>
      </c>
      <c r="Z110" s="154"/>
      <c r="AA110" s="154"/>
      <c r="AB110" s="154"/>
      <c r="AC110" s="154"/>
      <c r="AD110" s="154"/>
      <c r="AE110" s="154"/>
      <c r="AF110" s="155"/>
      <c r="AG110" s="153">
        <v>0</v>
      </c>
      <c r="AH110" s="154"/>
      <c r="AI110" s="154"/>
      <c r="AJ110" s="154"/>
      <c r="AK110" s="154"/>
      <c r="AL110" s="154"/>
      <c r="AM110" s="154"/>
      <c r="AN110" s="155"/>
      <c r="AO110" s="138">
        <f>Y110+AG110</f>
        <v>0</v>
      </c>
      <c r="AP110" s="139"/>
      <c r="AQ110" s="139"/>
      <c r="AR110" s="139"/>
      <c r="AS110" s="139"/>
      <c r="AT110" s="139"/>
      <c r="AU110" s="139"/>
      <c r="AV110" s="140"/>
      <c r="AW110" s="80"/>
    </row>
    <row r="111" spans="1:54" ht="15" customHeight="1">
      <c r="A111" s="147" t="s">
        <v>68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9"/>
      <c r="Y111" s="153">
        <v>0</v>
      </c>
      <c r="Z111" s="154"/>
      <c r="AA111" s="154"/>
      <c r="AB111" s="154"/>
      <c r="AC111" s="154"/>
      <c r="AD111" s="154"/>
      <c r="AE111" s="154"/>
      <c r="AF111" s="155"/>
      <c r="AG111" s="153">
        <v>0</v>
      </c>
      <c r="AH111" s="154"/>
      <c r="AI111" s="154"/>
      <c r="AJ111" s="154"/>
      <c r="AK111" s="154"/>
      <c r="AL111" s="154"/>
      <c r="AM111" s="154"/>
      <c r="AN111" s="155"/>
      <c r="AO111" s="138">
        <f>Y111+AG111</f>
        <v>0</v>
      </c>
      <c r="AP111" s="139"/>
      <c r="AQ111" s="139"/>
      <c r="AR111" s="139"/>
      <c r="AS111" s="139"/>
      <c r="AT111" s="139"/>
      <c r="AU111" s="139"/>
      <c r="AV111" s="140"/>
      <c r="AW111" s="80"/>
    </row>
    <row r="112" spans="1:54" ht="15" customHeight="1">
      <c r="A112" s="147" t="s">
        <v>69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9"/>
      <c r="Y112" s="153">
        <v>0</v>
      </c>
      <c r="Z112" s="154"/>
      <c r="AA112" s="154"/>
      <c r="AB112" s="154"/>
      <c r="AC112" s="154"/>
      <c r="AD112" s="154"/>
      <c r="AE112" s="154"/>
      <c r="AF112" s="155"/>
      <c r="AG112" s="153">
        <v>0</v>
      </c>
      <c r="AH112" s="154"/>
      <c r="AI112" s="154"/>
      <c r="AJ112" s="154"/>
      <c r="AK112" s="154"/>
      <c r="AL112" s="154"/>
      <c r="AM112" s="154"/>
      <c r="AN112" s="155"/>
      <c r="AO112" s="138">
        <f>Y112+AG112</f>
        <v>0</v>
      </c>
      <c r="AP112" s="139"/>
      <c r="AQ112" s="139"/>
      <c r="AR112" s="139"/>
      <c r="AS112" s="139"/>
      <c r="AT112" s="139"/>
      <c r="AU112" s="139"/>
      <c r="AV112" s="140"/>
      <c r="AW112" s="80"/>
    </row>
    <row r="113" spans="1:49" ht="15" customHeight="1">
      <c r="A113" s="147" t="s">
        <v>70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9"/>
      <c r="Y113" s="153">
        <v>0</v>
      </c>
      <c r="Z113" s="154"/>
      <c r="AA113" s="154"/>
      <c r="AB113" s="154"/>
      <c r="AC113" s="154"/>
      <c r="AD113" s="154"/>
      <c r="AE113" s="154"/>
      <c r="AF113" s="155"/>
      <c r="AG113" s="153">
        <v>0</v>
      </c>
      <c r="AH113" s="154"/>
      <c r="AI113" s="154"/>
      <c r="AJ113" s="154"/>
      <c r="AK113" s="154"/>
      <c r="AL113" s="154"/>
      <c r="AM113" s="154"/>
      <c r="AN113" s="155"/>
      <c r="AO113" s="138">
        <f>Y113+AG113</f>
        <v>0</v>
      </c>
      <c r="AP113" s="139"/>
      <c r="AQ113" s="139"/>
      <c r="AR113" s="139"/>
      <c r="AS113" s="139"/>
      <c r="AT113" s="139"/>
      <c r="AU113" s="139"/>
      <c r="AV113" s="140"/>
      <c r="AW113" s="80"/>
    </row>
    <row r="114" spans="1:49" ht="15" customHeight="1">
      <c r="A114" s="336" t="s">
        <v>61</v>
      </c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8"/>
      <c r="AW114" s="82"/>
    </row>
    <row r="115" spans="1:49" ht="15" customHeight="1">
      <c r="A115" s="147" t="s">
        <v>77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9"/>
      <c r="AO115" s="150" t="e">
        <f>(AO92+AO100+AO108)/(2*$AK$80)</f>
        <v>#DIV/0!</v>
      </c>
      <c r="AP115" s="151"/>
      <c r="AQ115" s="151"/>
      <c r="AR115" s="151"/>
      <c r="AS115" s="151"/>
      <c r="AT115" s="151"/>
      <c r="AU115" s="151"/>
      <c r="AV115" s="152"/>
      <c r="AW115" s="83"/>
    </row>
    <row r="116" spans="1:49" ht="15" customHeight="1">
      <c r="A116" s="147" t="s">
        <v>44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9"/>
      <c r="AW116" s="81"/>
    </row>
    <row r="117" spans="1:49" ht="15" customHeight="1">
      <c r="A117" s="147" t="s">
        <v>71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50" t="e">
        <f>(AO94+AO102+AO110)/($AO$92+$AO$100+$AO$108)</f>
        <v>#DIV/0!</v>
      </c>
      <c r="AP117" s="151"/>
      <c r="AQ117" s="151"/>
      <c r="AR117" s="151"/>
      <c r="AS117" s="151"/>
      <c r="AT117" s="151"/>
      <c r="AU117" s="151"/>
      <c r="AV117" s="152"/>
      <c r="AW117" s="83"/>
    </row>
    <row r="118" spans="1:49" ht="15" customHeight="1">
      <c r="A118" s="147" t="s">
        <v>72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9"/>
      <c r="AO118" s="150" t="e">
        <f t="shared" ref="AO118:AO120" si="0">(AO95+AO103+AO111)/($AO$92+$AO$100+$AO$108)</f>
        <v>#DIV/0!</v>
      </c>
      <c r="AP118" s="151"/>
      <c r="AQ118" s="151"/>
      <c r="AR118" s="151"/>
      <c r="AS118" s="151"/>
      <c r="AT118" s="151"/>
      <c r="AU118" s="151"/>
      <c r="AV118" s="152"/>
      <c r="AW118" s="83"/>
    </row>
    <row r="119" spans="1:49" ht="15" customHeight="1">
      <c r="A119" s="147" t="s">
        <v>73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9"/>
      <c r="AO119" s="150" t="e">
        <f t="shared" si="0"/>
        <v>#DIV/0!</v>
      </c>
      <c r="AP119" s="151"/>
      <c r="AQ119" s="151"/>
      <c r="AR119" s="151"/>
      <c r="AS119" s="151"/>
      <c r="AT119" s="151"/>
      <c r="AU119" s="151"/>
      <c r="AV119" s="152"/>
      <c r="AW119" s="83"/>
    </row>
    <row r="120" spans="1:49" ht="15" customHeight="1">
      <c r="A120" s="147" t="s">
        <v>74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9"/>
      <c r="AO120" s="150" t="e">
        <f t="shared" si="0"/>
        <v>#DIV/0!</v>
      </c>
      <c r="AP120" s="151"/>
      <c r="AQ120" s="151"/>
      <c r="AR120" s="151"/>
      <c r="AS120" s="151"/>
      <c r="AT120" s="151"/>
      <c r="AU120" s="151"/>
      <c r="AV120" s="152"/>
      <c r="AW120" s="83"/>
    </row>
    <row r="121" spans="1:49" ht="15" customHeight="1">
      <c r="A121" s="189" t="s">
        <v>2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1"/>
      <c r="AW121" s="77"/>
    </row>
    <row r="122" spans="1:49" ht="15" customHeight="1">
      <c r="A122" s="156" t="s">
        <v>58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8"/>
      <c r="AW122" s="78"/>
    </row>
    <row r="123" spans="1:49" ht="15" customHeight="1">
      <c r="A123" s="196"/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8"/>
      <c r="Y123" s="192" t="s">
        <v>50</v>
      </c>
      <c r="Z123" s="193"/>
      <c r="AA123" s="193"/>
      <c r="AB123" s="193"/>
      <c r="AC123" s="193"/>
      <c r="AD123" s="194"/>
      <c r="AE123" s="192" t="s">
        <v>51</v>
      </c>
      <c r="AF123" s="193"/>
      <c r="AG123" s="193"/>
      <c r="AH123" s="193"/>
      <c r="AI123" s="193"/>
      <c r="AJ123" s="194"/>
      <c r="AK123" s="192" t="s">
        <v>78</v>
      </c>
      <c r="AL123" s="193"/>
      <c r="AM123" s="193"/>
      <c r="AN123" s="193"/>
      <c r="AO123" s="193"/>
      <c r="AP123" s="194"/>
      <c r="AQ123" s="192" t="s">
        <v>63</v>
      </c>
      <c r="AR123" s="193"/>
      <c r="AS123" s="193"/>
      <c r="AT123" s="193"/>
      <c r="AU123" s="193"/>
      <c r="AV123" s="194"/>
      <c r="AW123" s="84"/>
    </row>
    <row r="124" spans="1:49" ht="15" customHeight="1">
      <c r="A124" s="147" t="s">
        <v>75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9"/>
      <c r="R124" s="205"/>
      <c r="S124" s="206"/>
      <c r="T124" s="206"/>
      <c r="U124" s="206"/>
      <c r="V124" s="206"/>
      <c r="W124" s="206"/>
      <c r="X124" s="207"/>
      <c r="Y124" s="153">
        <v>0</v>
      </c>
      <c r="Z124" s="154"/>
      <c r="AA124" s="154"/>
      <c r="AB124" s="154"/>
      <c r="AC124" s="154"/>
      <c r="AD124" s="155"/>
      <c r="AE124" s="153">
        <v>0</v>
      </c>
      <c r="AF124" s="154"/>
      <c r="AG124" s="154"/>
      <c r="AH124" s="154"/>
      <c r="AI124" s="154"/>
      <c r="AJ124" s="155"/>
      <c r="AK124" s="199">
        <f>Y124+AE124</f>
        <v>0</v>
      </c>
      <c r="AL124" s="200"/>
      <c r="AM124" s="200"/>
      <c r="AN124" s="200"/>
      <c r="AO124" s="200"/>
      <c r="AP124" s="201"/>
      <c r="AQ124" s="208" t="e">
        <f>(Y124+AE124)/($AK$124+$AK$125)</f>
        <v>#DIV/0!</v>
      </c>
      <c r="AR124" s="209"/>
      <c r="AS124" s="209"/>
      <c r="AT124" s="209"/>
      <c r="AU124" s="209"/>
      <c r="AV124" s="210"/>
      <c r="AW124" s="85"/>
    </row>
    <row r="125" spans="1:49" ht="15" customHeight="1">
      <c r="A125" s="147" t="s">
        <v>76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9"/>
      <c r="R125" s="205"/>
      <c r="S125" s="206"/>
      <c r="T125" s="206"/>
      <c r="U125" s="206"/>
      <c r="V125" s="206"/>
      <c r="W125" s="206"/>
      <c r="X125" s="207"/>
      <c r="Y125" s="153">
        <v>0</v>
      </c>
      <c r="Z125" s="154"/>
      <c r="AA125" s="154"/>
      <c r="AB125" s="154"/>
      <c r="AC125" s="154"/>
      <c r="AD125" s="155"/>
      <c r="AE125" s="153">
        <v>0</v>
      </c>
      <c r="AF125" s="154"/>
      <c r="AG125" s="154"/>
      <c r="AH125" s="154"/>
      <c r="AI125" s="154"/>
      <c r="AJ125" s="155"/>
      <c r="AK125" s="199">
        <f>Y125+AE125</f>
        <v>0</v>
      </c>
      <c r="AL125" s="200"/>
      <c r="AM125" s="200"/>
      <c r="AN125" s="200"/>
      <c r="AO125" s="200"/>
      <c r="AP125" s="201"/>
      <c r="AQ125" s="208" t="e">
        <f>(Y125+AE125)/($AK$124+$AK$125)</f>
        <v>#DIV/0!</v>
      </c>
      <c r="AR125" s="209"/>
      <c r="AS125" s="209"/>
      <c r="AT125" s="209"/>
      <c r="AU125" s="209"/>
      <c r="AV125" s="210"/>
      <c r="AW125" s="85"/>
    </row>
    <row r="126" spans="1:49" ht="15" customHeight="1">
      <c r="A126" s="156" t="s">
        <v>59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8"/>
      <c r="AW126" s="78"/>
    </row>
    <row r="127" spans="1:49" ht="15" customHeight="1">
      <c r="A127" s="196"/>
      <c r="B127" s="197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8"/>
      <c r="Y127" s="192" t="s">
        <v>50</v>
      </c>
      <c r="Z127" s="193"/>
      <c r="AA127" s="193"/>
      <c r="AB127" s="193"/>
      <c r="AC127" s="193"/>
      <c r="AD127" s="194"/>
      <c r="AE127" s="192" t="s">
        <v>51</v>
      </c>
      <c r="AF127" s="193"/>
      <c r="AG127" s="193"/>
      <c r="AH127" s="193"/>
      <c r="AI127" s="193"/>
      <c r="AJ127" s="194"/>
      <c r="AK127" s="192" t="s">
        <v>78</v>
      </c>
      <c r="AL127" s="193"/>
      <c r="AM127" s="193"/>
      <c r="AN127" s="193"/>
      <c r="AO127" s="193"/>
      <c r="AP127" s="194"/>
      <c r="AQ127" s="192" t="s">
        <v>63</v>
      </c>
      <c r="AR127" s="193"/>
      <c r="AS127" s="193"/>
      <c r="AT127" s="193"/>
      <c r="AU127" s="193"/>
      <c r="AV127" s="194"/>
      <c r="AW127" s="84"/>
    </row>
    <row r="128" spans="1:49" ht="30" customHeight="1">
      <c r="A128" s="147" t="s">
        <v>75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9"/>
      <c r="R128" s="205"/>
      <c r="S128" s="206"/>
      <c r="T128" s="206"/>
      <c r="U128" s="206"/>
      <c r="V128" s="206"/>
      <c r="W128" s="206"/>
      <c r="X128" s="207"/>
      <c r="Y128" s="153">
        <v>0</v>
      </c>
      <c r="Z128" s="154"/>
      <c r="AA128" s="154"/>
      <c r="AB128" s="154"/>
      <c r="AC128" s="154"/>
      <c r="AD128" s="155"/>
      <c r="AE128" s="153">
        <v>0</v>
      </c>
      <c r="AF128" s="154"/>
      <c r="AG128" s="154"/>
      <c r="AH128" s="154"/>
      <c r="AI128" s="154"/>
      <c r="AJ128" s="155"/>
      <c r="AK128" s="199">
        <f>Y128+AE128</f>
        <v>0</v>
      </c>
      <c r="AL128" s="200"/>
      <c r="AM128" s="200"/>
      <c r="AN128" s="200"/>
      <c r="AO128" s="200"/>
      <c r="AP128" s="201"/>
      <c r="AQ128" s="208" t="e">
        <f>(Y128+AE128)/($AK$128+$AK$129)</f>
        <v>#DIV/0!</v>
      </c>
      <c r="AR128" s="209"/>
      <c r="AS128" s="209"/>
      <c r="AT128" s="209"/>
      <c r="AU128" s="209"/>
      <c r="AV128" s="210"/>
      <c r="AW128" s="85"/>
    </row>
    <row r="129" spans="1:49" ht="15" customHeight="1">
      <c r="A129" s="147" t="s">
        <v>76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9"/>
      <c r="R129" s="205"/>
      <c r="S129" s="206"/>
      <c r="T129" s="206"/>
      <c r="U129" s="206"/>
      <c r="V129" s="206"/>
      <c r="W129" s="206"/>
      <c r="X129" s="207"/>
      <c r="Y129" s="153">
        <v>0</v>
      </c>
      <c r="Z129" s="154"/>
      <c r="AA129" s="154"/>
      <c r="AB129" s="154"/>
      <c r="AC129" s="154"/>
      <c r="AD129" s="155"/>
      <c r="AE129" s="153">
        <v>0</v>
      </c>
      <c r="AF129" s="154"/>
      <c r="AG129" s="154"/>
      <c r="AH129" s="154"/>
      <c r="AI129" s="154"/>
      <c r="AJ129" s="155"/>
      <c r="AK129" s="199">
        <f>Y129+AE129</f>
        <v>0</v>
      </c>
      <c r="AL129" s="200"/>
      <c r="AM129" s="200"/>
      <c r="AN129" s="200"/>
      <c r="AO129" s="200"/>
      <c r="AP129" s="201"/>
      <c r="AQ129" s="208" t="e">
        <f>(Y129+AE129)/($AK$128+$AK$129)</f>
        <v>#DIV/0!</v>
      </c>
      <c r="AR129" s="209"/>
      <c r="AS129" s="209"/>
      <c r="AT129" s="209"/>
      <c r="AU129" s="209"/>
      <c r="AV129" s="210"/>
      <c r="AW129" s="85"/>
    </row>
    <row r="130" spans="1:49" ht="30" customHeight="1">
      <c r="A130" s="156" t="s">
        <v>60</v>
      </c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8"/>
      <c r="AW130" s="78"/>
    </row>
    <row r="131" spans="1:49" ht="15" customHeight="1">
      <c r="A131" s="196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8"/>
      <c r="Y131" s="192" t="s">
        <v>50</v>
      </c>
      <c r="Z131" s="193"/>
      <c r="AA131" s="193"/>
      <c r="AB131" s="193"/>
      <c r="AC131" s="193"/>
      <c r="AD131" s="194"/>
      <c r="AE131" s="192" t="s">
        <v>51</v>
      </c>
      <c r="AF131" s="193"/>
      <c r="AG131" s="193"/>
      <c r="AH131" s="193"/>
      <c r="AI131" s="193"/>
      <c r="AJ131" s="194"/>
      <c r="AK131" s="192" t="s">
        <v>78</v>
      </c>
      <c r="AL131" s="193"/>
      <c r="AM131" s="193"/>
      <c r="AN131" s="193"/>
      <c r="AO131" s="193"/>
      <c r="AP131" s="194"/>
      <c r="AQ131" s="192" t="s">
        <v>63</v>
      </c>
      <c r="AR131" s="193"/>
      <c r="AS131" s="193"/>
      <c r="AT131" s="193"/>
      <c r="AU131" s="193"/>
      <c r="AV131" s="194"/>
      <c r="AW131" s="84"/>
    </row>
    <row r="132" spans="1:49" ht="15" customHeight="1">
      <c r="A132" s="147" t="s">
        <v>75</v>
      </c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9"/>
      <c r="R132" s="205"/>
      <c r="S132" s="206"/>
      <c r="T132" s="206"/>
      <c r="U132" s="206"/>
      <c r="V132" s="206"/>
      <c r="W132" s="206"/>
      <c r="X132" s="207"/>
      <c r="Y132" s="153">
        <v>0</v>
      </c>
      <c r="Z132" s="154"/>
      <c r="AA132" s="154"/>
      <c r="AB132" s="154"/>
      <c r="AC132" s="154"/>
      <c r="AD132" s="155"/>
      <c r="AE132" s="153">
        <v>0</v>
      </c>
      <c r="AF132" s="154"/>
      <c r="AG132" s="154"/>
      <c r="AH132" s="154"/>
      <c r="AI132" s="154"/>
      <c r="AJ132" s="155"/>
      <c r="AK132" s="199">
        <f>Y132+AE132</f>
        <v>0</v>
      </c>
      <c r="AL132" s="200"/>
      <c r="AM132" s="200"/>
      <c r="AN132" s="200"/>
      <c r="AO132" s="200"/>
      <c r="AP132" s="201"/>
      <c r="AQ132" s="208" t="e">
        <f>(Y132+AE132)/($AK$132+$AK$133)</f>
        <v>#DIV/0!</v>
      </c>
      <c r="AR132" s="209"/>
      <c r="AS132" s="209"/>
      <c r="AT132" s="209"/>
      <c r="AU132" s="209"/>
      <c r="AV132" s="210"/>
      <c r="AW132" s="85"/>
    </row>
    <row r="133" spans="1:49" ht="15" customHeight="1">
      <c r="A133" s="147" t="s">
        <v>76</v>
      </c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9"/>
      <c r="R133" s="205"/>
      <c r="S133" s="206"/>
      <c r="T133" s="206"/>
      <c r="U133" s="206"/>
      <c r="V133" s="206"/>
      <c r="W133" s="206"/>
      <c r="X133" s="207"/>
      <c r="Y133" s="153">
        <v>0</v>
      </c>
      <c r="Z133" s="154"/>
      <c r="AA133" s="154"/>
      <c r="AB133" s="154"/>
      <c r="AC133" s="154"/>
      <c r="AD133" s="155"/>
      <c r="AE133" s="153">
        <v>0</v>
      </c>
      <c r="AF133" s="154"/>
      <c r="AG133" s="154"/>
      <c r="AH133" s="154"/>
      <c r="AI133" s="154"/>
      <c r="AJ133" s="155"/>
      <c r="AK133" s="199">
        <f>Y133+AE133</f>
        <v>0</v>
      </c>
      <c r="AL133" s="200"/>
      <c r="AM133" s="200"/>
      <c r="AN133" s="200"/>
      <c r="AO133" s="200"/>
      <c r="AP133" s="201"/>
      <c r="AQ133" s="208" t="e">
        <f>(Y133+AE133)/($AK$132+$AK$133)</f>
        <v>#DIV/0!</v>
      </c>
      <c r="AR133" s="209"/>
      <c r="AS133" s="209"/>
      <c r="AT133" s="209"/>
      <c r="AU133" s="209"/>
      <c r="AV133" s="210"/>
      <c r="AW133" s="85"/>
    </row>
    <row r="134" spans="1:49" ht="15" customHeight="1">
      <c r="A134" s="156" t="s">
        <v>61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8"/>
      <c r="AW134" s="78"/>
    </row>
    <row r="135" spans="1:49" ht="15" customHeight="1">
      <c r="A135" s="159" t="s">
        <v>52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1"/>
      <c r="AO135" s="261" t="e">
        <f>1-$AO$115</f>
        <v>#DIV/0!</v>
      </c>
      <c r="AP135" s="262"/>
      <c r="AQ135" s="262"/>
      <c r="AR135" s="262"/>
      <c r="AS135" s="262"/>
      <c r="AT135" s="262"/>
      <c r="AU135" s="262"/>
      <c r="AV135" s="263"/>
      <c r="AW135" s="86"/>
    </row>
    <row r="136" spans="1:49" s="3" customFormat="1" ht="1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s="3" customFormat="1" ht="1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s="3" customFormat="1" ht="1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</row>
    <row r="139" spans="1:49" ht="15" customHeight="1">
      <c r="A139" s="215" t="s">
        <v>10</v>
      </c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7"/>
      <c r="AW139" s="70"/>
    </row>
    <row r="140" spans="1:49" ht="30" customHeight="1">
      <c r="A140" s="156" t="s">
        <v>58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8"/>
      <c r="AW140" s="78"/>
    </row>
    <row r="141" spans="1:49" ht="15" customHeight="1">
      <c r="A141" s="196"/>
      <c r="B141" s="197"/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8"/>
      <c r="Y141" s="144" t="s">
        <v>50</v>
      </c>
      <c r="Z141" s="145"/>
      <c r="AA141" s="145"/>
      <c r="AB141" s="145"/>
      <c r="AC141" s="145"/>
      <c r="AD141" s="145"/>
      <c r="AE141" s="145"/>
      <c r="AF141" s="146"/>
      <c r="AG141" s="144" t="s">
        <v>51</v>
      </c>
      <c r="AH141" s="145"/>
      <c r="AI141" s="145"/>
      <c r="AJ141" s="145"/>
      <c r="AK141" s="145"/>
      <c r="AL141" s="145"/>
      <c r="AM141" s="145"/>
      <c r="AN141" s="146"/>
      <c r="AO141" s="144" t="s">
        <v>78</v>
      </c>
      <c r="AP141" s="145"/>
      <c r="AQ141" s="145"/>
      <c r="AR141" s="145"/>
      <c r="AS141" s="145"/>
      <c r="AT141" s="145"/>
      <c r="AU141" s="145"/>
      <c r="AV141" s="146"/>
      <c r="AW141" s="79"/>
    </row>
    <row r="142" spans="1:49" ht="15" customHeight="1">
      <c r="A142" s="147" t="s">
        <v>79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9"/>
      <c r="Y142" s="153">
        <v>0</v>
      </c>
      <c r="Z142" s="154"/>
      <c r="AA142" s="154"/>
      <c r="AB142" s="154"/>
      <c r="AC142" s="154"/>
      <c r="AD142" s="154"/>
      <c r="AE142" s="154"/>
      <c r="AF142" s="155"/>
      <c r="AG142" s="153">
        <v>0</v>
      </c>
      <c r="AH142" s="154"/>
      <c r="AI142" s="154"/>
      <c r="AJ142" s="154"/>
      <c r="AK142" s="154"/>
      <c r="AL142" s="154"/>
      <c r="AM142" s="154"/>
      <c r="AN142" s="155"/>
      <c r="AO142" s="138">
        <f>Y142+AG142</f>
        <v>0</v>
      </c>
      <c r="AP142" s="139"/>
      <c r="AQ142" s="139"/>
      <c r="AR142" s="139"/>
      <c r="AS142" s="139"/>
      <c r="AT142" s="139"/>
      <c r="AU142" s="139"/>
      <c r="AV142" s="140"/>
      <c r="AW142" s="80"/>
    </row>
    <row r="143" spans="1:49" ht="15" customHeight="1">
      <c r="A143" s="147" t="s">
        <v>80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9"/>
      <c r="Y143" s="153">
        <v>0</v>
      </c>
      <c r="Z143" s="154"/>
      <c r="AA143" s="154"/>
      <c r="AB143" s="154"/>
      <c r="AC143" s="154"/>
      <c r="AD143" s="154"/>
      <c r="AE143" s="154"/>
      <c r="AF143" s="155"/>
      <c r="AG143" s="153">
        <v>0</v>
      </c>
      <c r="AH143" s="154"/>
      <c r="AI143" s="154"/>
      <c r="AJ143" s="154"/>
      <c r="AK143" s="154"/>
      <c r="AL143" s="154"/>
      <c r="AM143" s="154"/>
      <c r="AN143" s="155"/>
      <c r="AO143" s="138">
        <f>Y143+AG143</f>
        <v>0</v>
      </c>
      <c r="AP143" s="139"/>
      <c r="AQ143" s="139"/>
      <c r="AR143" s="139"/>
      <c r="AS143" s="139"/>
      <c r="AT143" s="139"/>
      <c r="AU143" s="139"/>
      <c r="AV143" s="140"/>
      <c r="AW143" s="80"/>
    </row>
    <row r="144" spans="1:49" ht="15" customHeight="1">
      <c r="A144" s="147" t="s">
        <v>81</v>
      </c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9"/>
      <c r="Y144" s="199">
        <f>$AK$77-Y142-Y143</f>
        <v>0</v>
      </c>
      <c r="Z144" s="200"/>
      <c r="AA144" s="200"/>
      <c r="AB144" s="200"/>
      <c r="AC144" s="200"/>
      <c r="AD144" s="200"/>
      <c r="AE144" s="200"/>
      <c r="AF144" s="201"/>
      <c r="AG144" s="199">
        <f>$AK$77-AG142-AG143</f>
        <v>0</v>
      </c>
      <c r="AH144" s="200"/>
      <c r="AI144" s="200"/>
      <c r="AJ144" s="200"/>
      <c r="AK144" s="200"/>
      <c r="AL144" s="200"/>
      <c r="AM144" s="200"/>
      <c r="AN144" s="201"/>
      <c r="AO144" s="138">
        <f>Y144+AG144</f>
        <v>0</v>
      </c>
      <c r="AP144" s="202"/>
      <c r="AQ144" s="202"/>
      <c r="AR144" s="202"/>
      <c r="AS144" s="202"/>
      <c r="AT144" s="202"/>
      <c r="AU144" s="202"/>
      <c r="AV144" s="203"/>
      <c r="AW144" s="87"/>
    </row>
    <row r="145" spans="1:49" ht="30" customHeight="1">
      <c r="A145" s="156" t="s">
        <v>59</v>
      </c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8"/>
      <c r="AW145" s="78"/>
    </row>
    <row r="146" spans="1:49" ht="15" customHeight="1">
      <c r="A146" s="196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8"/>
      <c r="Y146" s="144" t="s">
        <v>50</v>
      </c>
      <c r="Z146" s="145"/>
      <c r="AA146" s="145"/>
      <c r="AB146" s="145"/>
      <c r="AC146" s="145"/>
      <c r="AD146" s="145"/>
      <c r="AE146" s="145"/>
      <c r="AF146" s="146"/>
      <c r="AG146" s="144" t="s">
        <v>51</v>
      </c>
      <c r="AH146" s="145"/>
      <c r="AI146" s="145"/>
      <c r="AJ146" s="145"/>
      <c r="AK146" s="145"/>
      <c r="AL146" s="145"/>
      <c r="AM146" s="145"/>
      <c r="AN146" s="146"/>
      <c r="AO146" s="144" t="s">
        <v>78</v>
      </c>
      <c r="AP146" s="145"/>
      <c r="AQ146" s="145"/>
      <c r="AR146" s="145"/>
      <c r="AS146" s="145"/>
      <c r="AT146" s="145"/>
      <c r="AU146" s="145"/>
      <c r="AV146" s="146"/>
      <c r="AW146" s="79"/>
    </row>
    <row r="147" spans="1:49" ht="15" customHeight="1">
      <c r="A147" s="204" t="s">
        <v>79</v>
      </c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153">
        <v>0</v>
      </c>
      <c r="Z147" s="154"/>
      <c r="AA147" s="154"/>
      <c r="AB147" s="154"/>
      <c r="AC147" s="154"/>
      <c r="AD147" s="154"/>
      <c r="AE147" s="154"/>
      <c r="AF147" s="155"/>
      <c r="AG147" s="153">
        <v>0</v>
      </c>
      <c r="AH147" s="154"/>
      <c r="AI147" s="154"/>
      <c r="AJ147" s="154"/>
      <c r="AK147" s="154"/>
      <c r="AL147" s="154"/>
      <c r="AM147" s="154"/>
      <c r="AN147" s="155"/>
      <c r="AO147" s="138">
        <f>Y147+AG147</f>
        <v>0</v>
      </c>
      <c r="AP147" s="202"/>
      <c r="AQ147" s="202"/>
      <c r="AR147" s="202"/>
      <c r="AS147" s="202"/>
      <c r="AT147" s="202"/>
      <c r="AU147" s="202"/>
      <c r="AV147" s="203"/>
      <c r="AW147" s="87"/>
    </row>
    <row r="148" spans="1:49" ht="15" customHeight="1">
      <c r="A148" s="147" t="s">
        <v>80</v>
      </c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9"/>
      <c r="Y148" s="153">
        <v>0</v>
      </c>
      <c r="Z148" s="154"/>
      <c r="AA148" s="154"/>
      <c r="AB148" s="154"/>
      <c r="AC148" s="154"/>
      <c r="AD148" s="154"/>
      <c r="AE148" s="154"/>
      <c r="AF148" s="155"/>
      <c r="AG148" s="153">
        <v>0</v>
      </c>
      <c r="AH148" s="154"/>
      <c r="AI148" s="154"/>
      <c r="AJ148" s="154"/>
      <c r="AK148" s="154"/>
      <c r="AL148" s="154"/>
      <c r="AM148" s="154"/>
      <c r="AN148" s="155"/>
      <c r="AO148" s="138">
        <f>Y148+AG148</f>
        <v>0</v>
      </c>
      <c r="AP148" s="202"/>
      <c r="AQ148" s="202"/>
      <c r="AR148" s="202"/>
      <c r="AS148" s="202"/>
      <c r="AT148" s="202"/>
      <c r="AU148" s="202"/>
      <c r="AV148" s="203"/>
      <c r="AW148" s="87"/>
    </row>
    <row r="149" spans="1:49" ht="15" customHeight="1">
      <c r="A149" s="147" t="s">
        <v>81</v>
      </c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9"/>
      <c r="Y149" s="199">
        <f>$AK$78-Y147-Y148</f>
        <v>0</v>
      </c>
      <c r="Z149" s="200"/>
      <c r="AA149" s="200"/>
      <c r="AB149" s="200"/>
      <c r="AC149" s="200"/>
      <c r="AD149" s="200"/>
      <c r="AE149" s="200"/>
      <c r="AF149" s="201"/>
      <c r="AG149" s="199">
        <f>$AK$78-AG147-AG148</f>
        <v>0</v>
      </c>
      <c r="AH149" s="200"/>
      <c r="AI149" s="200"/>
      <c r="AJ149" s="200"/>
      <c r="AK149" s="200"/>
      <c r="AL149" s="200"/>
      <c r="AM149" s="200"/>
      <c r="AN149" s="201"/>
      <c r="AO149" s="138">
        <f>Y149+AG149</f>
        <v>0</v>
      </c>
      <c r="AP149" s="202"/>
      <c r="AQ149" s="202"/>
      <c r="AR149" s="202"/>
      <c r="AS149" s="202"/>
      <c r="AT149" s="202"/>
      <c r="AU149" s="202"/>
      <c r="AV149" s="203"/>
      <c r="AW149" s="87"/>
    </row>
    <row r="150" spans="1:49" ht="30" customHeight="1">
      <c r="A150" s="156" t="s">
        <v>60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8"/>
      <c r="AW150" s="78"/>
    </row>
    <row r="151" spans="1:49" ht="15" customHeight="1">
      <c r="A151" s="196"/>
      <c r="B151" s="197"/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8"/>
      <c r="Y151" s="144" t="s">
        <v>50</v>
      </c>
      <c r="Z151" s="145"/>
      <c r="AA151" s="145"/>
      <c r="AB151" s="145"/>
      <c r="AC151" s="145"/>
      <c r="AD151" s="145"/>
      <c r="AE151" s="145"/>
      <c r="AF151" s="146"/>
      <c r="AG151" s="144" t="s">
        <v>51</v>
      </c>
      <c r="AH151" s="145"/>
      <c r="AI151" s="145"/>
      <c r="AJ151" s="145"/>
      <c r="AK151" s="145"/>
      <c r="AL151" s="145"/>
      <c r="AM151" s="145"/>
      <c r="AN151" s="146"/>
      <c r="AO151" s="144" t="s">
        <v>78</v>
      </c>
      <c r="AP151" s="145"/>
      <c r="AQ151" s="145"/>
      <c r="AR151" s="145"/>
      <c r="AS151" s="145"/>
      <c r="AT151" s="145"/>
      <c r="AU151" s="145"/>
      <c r="AV151" s="146"/>
      <c r="AW151" s="79"/>
    </row>
    <row r="152" spans="1:49" ht="15" customHeight="1">
      <c r="A152" s="204" t="s">
        <v>79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153">
        <v>0</v>
      </c>
      <c r="Z152" s="154"/>
      <c r="AA152" s="154"/>
      <c r="AB152" s="154"/>
      <c r="AC152" s="154"/>
      <c r="AD152" s="154"/>
      <c r="AE152" s="154"/>
      <c r="AF152" s="155"/>
      <c r="AG152" s="153">
        <v>0</v>
      </c>
      <c r="AH152" s="154"/>
      <c r="AI152" s="154"/>
      <c r="AJ152" s="154"/>
      <c r="AK152" s="154"/>
      <c r="AL152" s="154"/>
      <c r="AM152" s="154"/>
      <c r="AN152" s="155"/>
      <c r="AO152" s="138">
        <f>Y152+AG152</f>
        <v>0</v>
      </c>
      <c r="AP152" s="202"/>
      <c r="AQ152" s="202"/>
      <c r="AR152" s="202"/>
      <c r="AS152" s="202"/>
      <c r="AT152" s="202"/>
      <c r="AU152" s="202"/>
      <c r="AV152" s="203"/>
      <c r="AW152" s="87"/>
    </row>
    <row r="153" spans="1:49" ht="15" customHeight="1">
      <c r="A153" s="147" t="s">
        <v>80</v>
      </c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9"/>
      <c r="Y153" s="153">
        <v>0</v>
      </c>
      <c r="Z153" s="154"/>
      <c r="AA153" s="154"/>
      <c r="AB153" s="154"/>
      <c r="AC153" s="154"/>
      <c r="AD153" s="154"/>
      <c r="AE153" s="154"/>
      <c r="AF153" s="155"/>
      <c r="AG153" s="153">
        <v>0</v>
      </c>
      <c r="AH153" s="154"/>
      <c r="AI153" s="154"/>
      <c r="AJ153" s="154"/>
      <c r="AK153" s="154"/>
      <c r="AL153" s="154"/>
      <c r="AM153" s="154"/>
      <c r="AN153" s="155"/>
      <c r="AO153" s="138">
        <f>Y153+AG153</f>
        <v>0</v>
      </c>
      <c r="AP153" s="202"/>
      <c r="AQ153" s="202"/>
      <c r="AR153" s="202"/>
      <c r="AS153" s="202"/>
      <c r="AT153" s="202"/>
      <c r="AU153" s="202"/>
      <c r="AV153" s="203"/>
      <c r="AW153" s="87"/>
    </row>
    <row r="154" spans="1:49" ht="15" customHeight="1">
      <c r="A154" s="147" t="s">
        <v>81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9"/>
      <c r="Y154" s="199">
        <f>$AK$79-Y152-Y153</f>
        <v>0</v>
      </c>
      <c r="Z154" s="200"/>
      <c r="AA154" s="200"/>
      <c r="AB154" s="200"/>
      <c r="AC154" s="200"/>
      <c r="AD154" s="200"/>
      <c r="AE154" s="200"/>
      <c r="AF154" s="201"/>
      <c r="AG154" s="199">
        <f>$AK$79-AG152-AG153</f>
        <v>0</v>
      </c>
      <c r="AH154" s="200"/>
      <c r="AI154" s="200"/>
      <c r="AJ154" s="200"/>
      <c r="AK154" s="200"/>
      <c r="AL154" s="200"/>
      <c r="AM154" s="200"/>
      <c r="AN154" s="201"/>
      <c r="AO154" s="138">
        <f>Y154+AG154</f>
        <v>0</v>
      </c>
      <c r="AP154" s="202"/>
      <c r="AQ154" s="202"/>
      <c r="AR154" s="202"/>
      <c r="AS154" s="202"/>
      <c r="AT154" s="202"/>
      <c r="AU154" s="202"/>
      <c r="AV154" s="203"/>
      <c r="AW154" s="87"/>
    </row>
    <row r="155" spans="1:49" ht="15" customHeight="1">
      <c r="A155" s="336" t="s">
        <v>61</v>
      </c>
      <c r="B155" s="337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/>
      <c r="AO155" s="337"/>
      <c r="AP155" s="337"/>
      <c r="AQ155" s="337"/>
      <c r="AR155" s="337"/>
      <c r="AS155" s="337"/>
      <c r="AT155" s="337"/>
      <c r="AU155" s="337"/>
      <c r="AV155" s="338"/>
      <c r="AW155" s="82"/>
    </row>
    <row r="156" spans="1:49" ht="15" customHeight="1">
      <c r="A156" s="264" t="s">
        <v>82</v>
      </c>
      <c r="B156" s="265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6"/>
      <c r="AO156" s="150" t="e">
        <f>(AO142+AO147+AO152)/(2*$AK$80)</f>
        <v>#DIV/0!</v>
      </c>
      <c r="AP156" s="151"/>
      <c r="AQ156" s="151"/>
      <c r="AR156" s="151"/>
      <c r="AS156" s="151"/>
      <c r="AT156" s="151"/>
      <c r="AU156" s="151"/>
      <c r="AV156" s="152"/>
      <c r="AW156" s="83"/>
    </row>
    <row r="157" spans="1:49" ht="15" customHeight="1">
      <c r="A157" s="147" t="s">
        <v>83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9"/>
      <c r="AO157" s="150" t="e">
        <f t="shared" ref="AO157:AO158" si="1">(AO143+AO148+AO153)/(2*$AK$80)</f>
        <v>#DIV/0!</v>
      </c>
      <c r="AP157" s="151"/>
      <c r="AQ157" s="151"/>
      <c r="AR157" s="151"/>
      <c r="AS157" s="151"/>
      <c r="AT157" s="151"/>
      <c r="AU157" s="151"/>
      <c r="AV157" s="152"/>
      <c r="AW157" s="83"/>
    </row>
    <row r="158" spans="1:49" ht="15" customHeight="1">
      <c r="A158" s="264" t="s">
        <v>84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6"/>
      <c r="AO158" s="150" t="e">
        <f t="shared" si="1"/>
        <v>#DIV/0!</v>
      </c>
      <c r="AP158" s="151"/>
      <c r="AQ158" s="151"/>
      <c r="AR158" s="151"/>
      <c r="AS158" s="151"/>
      <c r="AT158" s="151"/>
      <c r="AU158" s="151"/>
      <c r="AV158" s="152"/>
      <c r="AW158" s="83"/>
    </row>
    <row r="159" spans="1:49" ht="15" customHeight="1">
      <c r="A159" s="22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25"/>
      <c r="AV159" s="23"/>
      <c r="AW159" s="50"/>
    </row>
    <row r="160" spans="1:49" ht="15" customHeight="1">
      <c r="A160" s="180" t="s">
        <v>11</v>
      </c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2"/>
      <c r="AW160" s="70"/>
    </row>
    <row r="161" spans="1:49" ht="15" customHeight="1">
      <c r="A161" s="204" t="s">
        <v>85</v>
      </c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12">
        <v>0</v>
      </c>
      <c r="AH161" s="213"/>
      <c r="AI161" s="213"/>
      <c r="AJ161" s="213"/>
      <c r="AK161" s="213"/>
      <c r="AL161" s="213"/>
      <c r="AM161" s="213"/>
      <c r="AN161" s="214"/>
      <c r="AO161" s="195">
        <v>1</v>
      </c>
      <c r="AP161" s="195"/>
      <c r="AQ161" s="195"/>
      <c r="AR161" s="195"/>
      <c r="AS161" s="195"/>
      <c r="AT161" s="195"/>
      <c r="AU161" s="195"/>
      <c r="AV161" s="195"/>
      <c r="AW161" s="88"/>
    </row>
    <row r="162" spans="1:49" ht="15" customHeight="1">
      <c r="A162" s="147" t="s">
        <v>86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9"/>
      <c r="AG162" s="212">
        <v>0</v>
      </c>
      <c r="AH162" s="213"/>
      <c r="AI162" s="213"/>
      <c r="AJ162" s="213"/>
      <c r="AK162" s="213"/>
      <c r="AL162" s="213"/>
      <c r="AM162" s="213"/>
      <c r="AN162" s="214"/>
      <c r="AO162" s="195" t="e">
        <f>$AG$162/$AG$161</f>
        <v>#DIV/0!</v>
      </c>
      <c r="AP162" s="195"/>
      <c r="AQ162" s="195"/>
      <c r="AR162" s="195"/>
      <c r="AS162" s="195"/>
      <c r="AT162" s="195"/>
      <c r="AU162" s="195"/>
      <c r="AV162" s="195"/>
      <c r="AW162" s="88"/>
    </row>
    <row r="163" spans="1:49" ht="15" customHeight="1">
      <c r="A163" s="22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23"/>
      <c r="AW163" s="50"/>
    </row>
    <row r="164" spans="1:49" ht="15" customHeight="1">
      <c r="A164" s="180" t="s">
        <v>12</v>
      </c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2"/>
      <c r="AW164" s="70"/>
    </row>
    <row r="165" spans="1:49" ht="15" customHeight="1">
      <c r="A165" s="156" t="s">
        <v>58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8"/>
      <c r="AW165" s="78"/>
    </row>
    <row r="166" spans="1:49" ht="31.5" customHeight="1">
      <c r="A166" s="264" t="s">
        <v>87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  <c r="AN166" s="266"/>
      <c r="AO166" s="211">
        <v>0</v>
      </c>
      <c r="AP166" s="211"/>
      <c r="AQ166" s="211"/>
      <c r="AR166" s="211"/>
      <c r="AS166" s="211"/>
      <c r="AT166" s="211"/>
      <c r="AU166" s="211"/>
      <c r="AV166" s="211"/>
      <c r="AW166" s="89"/>
    </row>
    <row r="167" spans="1:49" ht="29.25" customHeight="1">
      <c r="A167" s="147" t="s">
        <v>88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9"/>
      <c r="AO167" s="211">
        <v>0</v>
      </c>
      <c r="AP167" s="211"/>
      <c r="AQ167" s="211"/>
      <c r="AR167" s="211"/>
      <c r="AS167" s="211"/>
      <c r="AT167" s="211"/>
      <c r="AU167" s="211"/>
      <c r="AV167" s="211"/>
      <c r="AW167" s="89"/>
    </row>
    <row r="168" spans="1:49" ht="15" customHeight="1">
      <c r="A168" s="147" t="s">
        <v>89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9"/>
      <c r="AO168" s="211">
        <v>0</v>
      </c>
      <c r="AP168" s="211"/>
      <c r="AQ168" s="211"/>
      <c r="AR168" s="211"/>
      <c r="AS168" s="211"/>
      <c r="AT168" s="211"/>
      <c r="AU168" s="211"/>
      <c r="AV168" s="211"/>
      <c r="AW168" s="89"/>
    </row>
    <row r="169" spans="1:49" ht="15" customHeight="1">
      <c r="A169" s="147" t="s">
        <v>90</v>
      </c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9"/>
      <c r="AO169" s="211">
        <v>0</v>
      </c>
      <c r="AP169" s="211"/>
      <c r="AQ169" s="211"/>
      <c r="AR169" s="211"/>
      <c r="AS169" s="211"/>
      <c r="AT169" s="211"/>
      <c r="AU169" s="211"/>
      <c r="AV169" s="211"/>
      <c r="AW169" s="89"/>
    </row>
    <row r="170" spans="1:49" ht="15" customHeight="1">
      <c r="A170" s="156" t="s">
        <v>59</v>
      </c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8"/>
      <c r="AW170" s="78"/>
    </row>
    <row r="171" spans="1:49" ht="15" customHeight="1">
      <c r="A171" s="264" t="s">
        <v>87</v>
      </c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6"/>
      <c r="AO171" s="211">
        <v>0</v>
      </c>
      <c r="AP171" s="211"/>
      <c r="AQ171" s="211"/>
      <c r="AR171" s="211"/>
      <c r="AS171" s="211"/>
      <c r="AT171" s="211"/>
      <c r="AU171" s="211"/>
      <c r="AV171" s="211"/>
      <c r="AW171" s="89"/>
    </row>
    <row r="172" spans="1:49" ht="15" customHeight="1">
      <c r="A172" s="147" t="s">
        <v>88</v>
      </c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9"/>
      <c r="AO172" s="211">
        <v>0</v>
      </c>
      <c r="AP172" s="211"/>
      <c r="AQ172" s="211"/>
      <c r="AR172" s="211"/>
      <c r="AS172" s="211"/>
      <c r="AT172" s="211"/>
      <c r="AU172" s="211"/>
      <c r="AV172" s="211"/>
      <c r="AW172" s="89"/>
    </row>
    <row r="173" spans="1:49" ht="15" customHeight="1">
      <c r="A173" s="147" t="s">
        <v>89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9"/>
      <c r="AO173" s="211">
        <v>0</v>
      </c>
      <c r="AP173" s="211"/>
      <c r="AQ173" s="211"/>
      <c r="AR173" s="211"/>
      <c r="AS173" s="211"/>
      <c r="AT173" s="211"/>
      <c r="AU173" s="211"/>
      <c r="AV173" s="211"/>
      <c r="AW173" s="89"/>
    </row>
    <row r="174" spans="1:49" ht="15" customHeight="1">
      <c r="A174" s="147" t="s">
        <v>90</v>
      </c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9"/>
      <c r="AO174" s="211">
        <v>0</v>
      </c>
      <c r="AP174" s="211"/>
      <c r="AQ174" s="211"/>
      <c r="AR174" s="211"/>
      <c r="AS174" s="211"/>
      <c r="AT174" s="211"/>
      <c r="AU174" s="211"/>
      <c r="AV174" s="211"/>
      <c r="AW174" s="89"/>
    </row>
    <row r="175" spans="1:49" ht="15" customHeight="1">
      <c r="A175" s="156" t="s">
        <v>60</v>
      </c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8"/>
      <c r="AW175" s="78"/>
    </row>
    <row r="176" spans="1:49" ht="15" customHeight="1">
      <c r="A176" s="264" t="s">
        <v>87</v>
      </c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6"/>
      <c r="AO176" s="211">
        <v>0</v>
      </c>
      <c r="AP176" s="211"/>
      <c r="AQ176" s="211"/>
      <c r="AR176" s="211"/>
      <c r="AS176" s="211"/>
      <c r="AT176" s="211"/>
      <c r="AU176" s="211"/>
      <c r="AV176" s="211"/>
      <c r="AW176" s="89"/>
    </row>
    <row r="177" spans="1:49" ht="15" customHeight="1">
      <c r="A177" s="147" t="s">
        <v>88</v>
      </c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9"/>
      <c r="AO177" s="211">
        <v>0</v>
      </c>
      <c r="AP177" s="211"/>
      <c r="AQ177" s="211"/>
      <c r="AR177" s="211"/>
      <c r="AS177" s="211"/>
      <c r="AT177" s="211"/>
      <c r="AU177" s="211"/>
      <c r="AV177" s="211"/>
      <c r="AW177" s="89"/>
    </row>
    <row r="178" spans="1:49" ht="15" customHeight="1">
      <c r="A178" s="147" t="s">
        <v>89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9"/>
      <c r="AO178" s="211">
        <v>0</v>
      </c>
      <c r="AP178" s="211"/>
      <c r="AQ178" s="211"/>
      <c r="AR178" s="211"/>
      <c r="AS178" s="211"/>
      <c r="AT178" s="211"/>
      <c r="AU178" s="211"/>
      <c r="AV178" s="211"/>
      <c r="AW178" s="89"/>
    </row>
    <row r="179" spans="1:49" ht="15" customHeight="1">
      <c r="A179" s="147" t="s">
        <v>90</v>
      </c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9"/>
      <c r="AO179" s="211">
        <v>0</v>
      </c>
      <c r="AP179" s="211"/>
      <c r="AQ179" s="211"/>
      <c r="AR179" s="211"/>
      <c r="AS179" s="211"/>
      <c r="AT179" s="211"/>
      <c r="AU179" s="211"/>
      <c r="AV179" s="211"/>
      <c r="AW179" s="89"/>
    </row>
    <row r="180" spans="1:49" ht="15" customHeight="1">
      <c r="A180" s="156" t="s">
        <v>91</v>
      </c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8"/>
      <c r="AW180" s="78"/>
    </row>
    <row r="181" spans="1:49" ht="15" customHeight="1">
      <c r="A181" s="147" t="s">
        <v>92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9"/>
      <c r="AO181" s="195" t="e">
        <f>(AO166+AO171+AO176)/($AO$166+$AO$167+$AO$168+$AO$169+$AO$171+$AO$172+$AO$173+$AO$174+$AO$176+$AO$177+$AO$178+$AO$179)</f>
        <v>#DIV/0!</v>
      </c>
      <c r="AP181" s="195"/>
      <c r="AQ181" s="195"/>
      <c r="AR181" s="195"/>
      <c r="AS181" s="195"/>
      <c r="AT181" s="195"/>
      <c r="AU181" s="195"/>
      <c r="AV181" s="195"/>
      <c r="AW181" s="88"/>
    </row>
    <row r="182" spans="1:49" ht="15" customHeight="1">
      <c r="A182" s="147" t="s">
        <v>47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9"/>
      <c r="AO182" s="195" t="e">
        <f>(AO167+AO172+AO177)/($AO$166+$AO$167+$AO$168+$AO$169+$AO$171+$AO$172+$AO$173+$AO$174+$AO$176+$AO$177+$AO$178+$AO$179)</f>
        <v>#DIV/0!</v>
      </c>
      <c r="AP182" s="195"/>
      <c r="AQ182" s="195"/>
      <c r="AR182" s="195"/>
      <c r="AS182" s="195"/>
      <c r="AT182" s="195"/>
      <c r="AU182" s="195"/>
      <c r="AV182" s="195"/>
      <c r="AW182" s="88"/>
    </row>
    <row r="183" spans="1:49" ht="15" customHeight="1">
      <c r="A183" s="147" t="s">
        <v>49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9"/>
      <c r="AO183" s="195" t="e">
        <f>(AO168+AO173+AO178)/($AO$166+$AO$167+$AO$168+$AO$169+$AO$171+$AO$172+$AO$173+$AO$174+$AO$176+$AO$177+$AO$178+$AO$179)</f>
        <v>#DIV/0!</v>
      </c>
      <c r="AP183" s="195"/>
      <c r="AQ183" s="195"/>
      <c r="AR183" s="195"/>
      <c r="AS183" s="195"/>
      <c r="AT183" s="195"/>
      <c r="AU183" s="195"/>
      <c r="AV183" s="195"/>
      <c r="AW183" s="88"/>
    </row>
    <row r="184" spans="1:49" ht="15" customHeight="1">
      <c r="A184" s="147" t="s">
        <v>48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9"/>
      <c r="AO184" s="195" t="e">
        <f t="shared" ref="AO184" si="2">(AO169+AO174+AO179)/($AO$166+$AO$167+$AO$168+$AO$169+$AO$171+$AO$172+$AO$173+$AO$174+$AO$176+$AO$177+$AO$178+$AO$179)</f>
        <v>#DIV/0!</v>
      </c>
      <c r="AP184" s="195"/>
      <c r="AQ184" s="195"/>
      <c r="AR184" s="195"/>
      <c r="AS184" s="195"/>
      <c r="AT184" s="195"/>
      <c r="AU184" s="195"/>
      <c r="AV184" s="195"/>
      <c r="AW184" s="88"/>
    </row>
    <row r="185" spans="1:49" ht="14.25">
      <c r="A185" s="22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23"/>
      <c r="AW185" s="50"/>
    </row>
    <row r="186" spans="1:49" ht="15" customHeight="1">
      <c r="A186" s="180" t="s">
        <v>13</v>
      </c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2"/>
      <c r="AW186" s="70"/>
    </row>
    <row r="187" spans="1:49" ht="15" customHeight="1">
      <c r="A187" s="272" t="s">
        <v>15</v>
      </c>
      <c r="B187" s="272"/>
      <c r="C187" s="272"/>
      <c r="D187" s="205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7"/>
      <c r="AO187" s="271"/>
      <c r="AP187" s="271"/>
      <c r="AQ187" s="271"/>
      <c r="AR187" s="271"/>
      <c r="AS187" s="271"/>
      <c r="AT187" s="271"/>
      <c r="AU187" s="271"/>
      <c r="AV187" s="271"/>
      <c r="AW187" s="71"/>
    </row>
    <row r="188" spans="1:49" ht="15" customHeight="1">
      <c r="A188" s="273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239"/>
      <c r="AT188" s="239"/>
      <c r="AU188" s="239"/>
      <c r="AV188" s="240"/>
      <c r="AW188" s="47"/>
    </row>
    <row r="189" spans="1:49" ht="15" customHeight="1">
      <c r="A189" s="215" t="s">
        <v>93</v>
      </c>
      <c r="B189" s="216"/>
      <c r="C189" s="216"/>
      <c r="D189" s="216"/>
      <c r="E189" s="216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  <c r="AF189" s="216"/>
      <c r="AG189" s="216"/>
      <c r="AH189" s="216"/>
      <c r="AI189" s="216"/>
      <c r="AJ189" s="216"/>
      <c r="AK189" s="216"/>
      <c r="AL189" s="216"/>
      <c r="AM189" s="216"/>
      <c r="AN189" s="216"/>
      <c r="AO189" s="216"/>
      <c r="AP189" s="216"/>
      <c r="AQ189" s="216"/>
      <c r="AR189" s="216"/>
      <c r="AS189" s="216"/>
      <c r="AT189" s="216"/>
      <c r="AU189" s="216"/>
      <c r="AV189" s="217"/>
      <c r="AW189" s="70"/>
    </row>
    <row r="190" spans="1:49" ht="15" customHeight="1">
      <c r="A190" s="264" t="s">
        <v>94</v>
      </c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  <c r="Y190" s="265"/>
      <c r="Z190" s="265"/>
      <c r="AA190" s="265"/>
      <c r="AB190" s="265"/>
      <c r="AC190" s="265"/>
      <c r="AD190" s="265"/>
      <c r="AE190" s="265"/>
      <c r="AF190" s="265"/>
      <c r="AG190" s="265"/>
      <c r="AH190" s="265"/>
      <c r="AI190" s="265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  <c r="AU190" s="265"/>
      <c r="AV190" s="266"/>
      <c r="AW190" s="90"/>
    </row>
    <row r="191" spans="1:49" ht="15" customHeight="1">
      <c r="A191" s="4" t="s">
        <v>95</v>
      </c>
      <c r="B191" s="339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40"/>
      <c r="W191" s="340"/>
      <c r="X191" s="340"/>
      <c r="Y191" s="340"/>
      <c r="Z191" s="340"/>
      <c r="AA191" s="340"/>
      <c r="AB191" s="340"/>
      <c r="AC191" s="340"/>
      <c r="AD191" s="340"/>
      <c r="AE191" s="340"/>
      <c r="AF191" s="340"/>
      <c r="AG191" s="340"/>
      <c r="AH191" s="340"/>
      <c r="AI191" s="340"/>
      <c r="AJ191" s="340"/>
      <c r="AK191" s="340"/>
      <c r="AL191" s="340"/>
      <c r="AM191" s="340"/>
      <c r="AN191" s="340"/>
      <c r="AO191" s="340"/>
      <c r="AP191" s="340"/>
      <c r="AQ191" s="340"/>
      <c r="AR191" s="340"/>
      <c r="AS191" s="340"/>
      <c r="AT191" s="340"/>
      <c r="AU191" s="340"/>
      <c r="AV191" s="341"/>
      <c r="AW191" s="91"/>
    </row>
    <row r="192" spans="1:49" ht="15" customHeight="1">
      <c r="A192" s="4" t="s">
        <v>96</v>
      </c>
      <c r="B192" s="339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40"/>
      <c r="W192" s="340"/>
      <c r="X192" s="340"/>
      <c r="Y192" s="340"/>
      <c r="Z192" s="340"/>
      <c r="AA192" s="340"/>
      <c r="AB192" s="340"/>
      <c r="AC192" s="340"/>
      <c r="AD192" s="340"/>
      <c r="AE192" s="340"/>
      <c r="AF192" s="340"/>
      <c r="AG192" s="340"/>
      <c r="AH192" s="340"/>
      <c r="AI192" s="340"/>
      <c r="AJ192" s="340"/>
      <c r="AK192" s="340"/>
      <c r="AL192" s="340"/>
      <c r="AM192" s="340"/>
      <c r="AN192" s="340"/>
      <c r="AO192" s="340"/>
      <c r="AP192" s="340"/>
      <c r="AQ192" s="340"/>
      <c r="AR192" s="340"/>
      <c r="AS192" s="340"/>
      <c r="AT192" s="340"/>
      <c r="AU192" s="340"/>
      <c r="AV192" s="341"/>
      <c r="AW192" s="91"/>
    </row>
    <row r="193" spans="1:49" ht="15" hidden="1" customHeight="1">
      <c r="A193" s="2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23"/>
      <c r="AW193" s="50"/>
    </row>
    <row r="194" spans="1:49" ht="15" hidden="1" customHeight="1">
      <c r="A194" s="22" t="s">
        <v>42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23"/>
      <c r="AW194" s="50"/>
    </row>
    <row r="195" spans="1:49" ht="15" hidden="1" customHeight="1">
      <c r="A195" s="22" t="s">
        <v>16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 t="s">
        <v>6</v>
      </c>
      <c r="AC195" s="9"/>
      <c r="AD195" s="9"/>
      <c r="AE195" s="9"/>
      <c r="AF195" s="9"/>
      <c r="AG195" s="9"/>
      <c r="AH195" s="9" t="s">
        <v>29</v>
      </c>
      <c r="AI195" s="9"/>
      <c r="AJ195" s="9"/>
      <c r="AK195" s="9"/>
      <c r="AL195" s="9" t="s">
        <v>7</v>
      </c>
      <c r="AM195" s="9"/>
      <c r="AN195" s="9" t="s">
        <v>37</v>
      </c>
      <c r="AO195" s="9"/>
      <c r="AP195" s="9"/>
      <c r="AQ195" s="9"/>
      <c r="AR195" s="9"/>
      <c r="AS195" s="9"/>
      <c r="AT195" s="9"/>
      <c r="AU195" s="9"/>
      <c r="AV195" s="23"/>
      <c r="AW195" s="50"/>
    </row>
    <row r="196" spans="1:49" ht="15" hidden="1" customHeight="1">
      <c r="A196" s="22" t="s">
        <v>17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 t="s">
        <v>4</v>
      </c>
      <c r="AC196" s="9"/>
      <c r="AD196" s="9"/>
      <c r="AE196" s="9"/>
      <c r="AF196" s="9"/>
      <c r="AG196" s="9"/>
      <c r="AH196" s="9" t="s">
        <v>30</v>
      </c>
      <c r="AI196" s="9"/>
      <c r="AJ196" s="9"/>
      <c r="AK196" s="9"/>
      <c r="AL196" s="9" t="s">
        <v>5</v>
      </c>
      <c r="AM196" s="9"/>
      <c r="AN196" s="9" t="s">
        <v>38</v>
      </c>
      <c r="AO196" s="9"/>
      <c r="AP196" s="9"/>
      <c r="AQ196" s="9"/>
      <c r="AR196" s="9"/>
      <c r="AS196" s="9"/>
      <c r="AT196" s="9"/>
      <c r="AU196" s="9"/>
      <c r="AV196" s="23"/>
      <c r="AW196" s="50"/>
    </row>
    <row r="197" spans="1:49" ht="15" hidden="1" customHeight="1">
      <c r="A197" s="22" t="s">
        <v>18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 t="s">
        <v>9</v>
      </c>
      <c r="AI197" s="9"/>
      <c r="AJ197" s="9"/>
      <c r="AK197" s="9"/>
      <c r="AL197" s="9" t="s">
        <v>35</v>
      </c>
      <c r="AM197" s="9"/>
      <c r="AN197" s="9" t="s">
        <v>39</v>
      </c>
      <c r="AO197" s="9"/>
      <c r="AP197" s="9"/>
      <c r="AQ197" s="9"/>
      <c r="AR197" s="9"/>
      <c r="AS197" s="9"/>
      <c r="AT197" s="9"/>
      <c r="AU197" s="9"/>
      <c r="AV197" s="23"/>
      <c r="AW197" s="50"/>
    </row>
    <row r="198" spans="1:49" ht="15" hidden="1" customHeight="1">
      <c r="A198" s="22" t="s">
        <v>19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 t="s">
        <v>23</v>
      </c>
      <c r="AC198" s="9"/>
      <c r="AD198" s="9"/>
      <c r="AE198" s="9"/>
      <c r="AF198" s="9"/>
      <c r="AG198" s="9"/>
      <c r="AH198" s="9" t="s">
        <v>31</v>
      </c>
      <c r="AI198" s="9"/>
      <c r="AJ198" s="9"/>
      <c r="AK198" s="9"/>
      <c r="AL198" s="9" t="s">
        <v>36</v>
      </c>
      <c r="AM198" s="9"/>
      <c r="AN198" s="9" t="s">
        <v>40</v>
      </c>
      <c r="AO198" s="9"/>
      <c r="AP198" s="9"/>
      <c r="AQ198" s="9"/>
      <c r="AR198" s="9"/>
      <c r="AS198" s="9"/>
      <c r="AT198" s="9"/>
      <c r="AU198" s="9"/>
      <c r="AV198" s="23"/>
      <c r="AW198" s="50"/>
    </row>
    <row r="199" spans="1:49" ht="15" hidden="1" customHeight="1">
      <c r="A199" s="26" t="s">
        <v>43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 t="s">
        <v>24</v>
      </c>
      <c r="AC199" s="9"/>
      <c r="AD199" s="9"/>
      <c r="AE199" s="9"/>
      <c r="AF199" s="9"/>
      <c r="AG199" s="9"/>
      <c r="AH199" s="9" t="s">
        <v>32</v>
      </c>
      <c r="AI199" s="9"/>
      <c r="AJ199" s="9"/>
      <c r="AK199" s="9"/>
      <c r="AL199" s="9" t="s">
        <v>34</v>
      </c>
      <c r="AM199" s="9"/>
      <c r="AN199" s="9" t="s">
        <v>46</v>
      </c>
      <c r="AO199" s="9"/>
      <c r="AP199" s="9"/>
      <c r="AQ199" s="9"/>
      <c r="AR199" s="9"/>
      <c r="AS199" s="9"/>
      <c r="AT199" s="9"/>
      <c r="AU199" s="9"/>
      <c r="AV199" s="23"/>
      <c r="AW199" s="50"/>
    </row>
    <row r="200" spans="1:49" ht="15" hidden="1" customHeight="1">
      <c r="A200" s="22" t="s">
        <v>20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 t="s">
        <v>25</v>
      </c>
      <c r="AC200" s="9"/>
      <c r="AD200" s="9"/>
      <c r="AE200" s="9"/>
      <c r="AF200" s="9"/>
      <c r="AG200" s="9"/>
      <c r="AH200" s="9" t="s">
        <v>33</v>
      </c>
      <c r="AI200" s="9"/>
      <c r="AJ200" s="9"/>
      <c r="AK200" s="9"/>
      <c r="AL200" s="9"/>
      <c r="AM200" s="9"/>
      <c r="AN200" s="9" t="s">
        <v>45</v>
      </c>
      <c r="AO200" s="9"/>
      <c r="AP200" s="9"/>
      <c r="AQ200" s="9"/>
      <c r="AR200" s="9"/>
      <c r="AS200" s="9"/>
      <c r="AT200" s="9"/>
      <c r="AU200" s="9"/>
      <c r="AV200" s="23"/>
      <c r="AW200" s="50"/>
    </row>
    <row r="201" spans="1:49" ht="15" hidden="1" customHeight="1">
      <c r="A201" s="22" t="s">
        <v>21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 t="s">
        <v>28</v>
      </c>
      <c r="AC201" s="9"/>
      <c r="AD201" s="9"/>
      <c r="AE201" s="9"/>
      <c r="AF201" s="9"/>
      <c r="AG201" s="9"/>
      <c r="AH201" s="9" t="s">
        <v>41</v>
      </c>
      <c r="AI201" s="9"/>
      <c r="AJ201" s="9"/>
      <c r="AK201" s="9"/>
      <c r="AL201" s="9"/>
      <c r="AM201" s="9"/>
      <c r="AN201" s="9" t="s">
        <v>46</v>
      </c>
      <c r="AO201" s="9"/>
      <c r="AP201" s="9"/>
      <c r="AQ201" s="9"/>
      <c r="AR201" s="9"/>
      <c r="AS201" s="9"/>
      <c r="AT201" s="9"/>
      <c r="AU201" s="9"/>
      <c r="AV201" s="23"/>
      <c r="AW201" s="50"/>
    </row>
    <row r="202" spans="1:49" ht="15" hidden="1" customHeight="1">
      <c r="A202" s="22" t="s">
        <v>14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 t="s">
        <v>26</v>
      </c>
      <c r="AC202" s="9"/>
      <c r="AD202" s="9"/>
      <c r="AE202" s="9"/>
      <c r="AF202" s="9"/>
      <c r="AG202" s="9"/>
      <c r="AH202" s="9" t="s">
        <v>46</v>
      </c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23"/>
      <c r="AW202" s="50"/>
    </row>
    <row r="203" spans="1:49" ht="15" hidden="1" customHeight="1">
      <c r="A203" s="22" t="s">
        <v>22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 t="s">
        <v>27</v>
      </c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23"/>
      <c r="AW203" s="50"/>
    </row>
    <row r="204" spans="1:49" ht="15" hidden="1" customHeight="1">
      <c r="A204" s="2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23"/>
      <c r="AW204" s="50"/>
    </row>
    <row r="205" spans="1:49" ht="14.25" hidden="1">
      <c r="A205" s="27" t="s">
        <v>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23"/>
      <c r="AW205" s="50"/>
    </row>
    <row r="206" spans="1:49" ht="14.25" hidden="1">
      <c r="A206" s="27" t="s">
        <v>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23"/>
      <c r="AW206" s="50"/>
    </row>
    <row r="207" spans="1:49" ht="14.25" hidden="1">
      <c r="A207" s="27" t="s">
        <v>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23"/>
      <c r="AW207" s="50"/>
    </row>
    <row r="208" spans="1:49" ht="14.25" hidden="1">
      <c r="A208" s="27" t="s">
        <v>103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23"/>
      <c r="AW208" s="50"/>
    </row>
    <row r="209" spans="1:49" ht="14.25" hidden="1">
      <c r="A209" s="27" t="s">
        <v>100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23"/>
      <c r="AW209" s="50"/>
    </row>
    <row r="210" spans="1:49" ht="14.25" hidden="1">
      <c r="A210" s="27" t="s">
        <v>191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23"/>
      <c r="AW210" s="50"/>
    </row>
    <row r="211" spans="1:49" ht="14.25" hidden="1">
      <c r="A211" s="27" t="s">
        <v>102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23"/>
      <c r="AW211" s="50"/>
    </row>
    <row r="212" spans="1:49" s="7" customFormat="1" ht="14.25" hidden="1">
      <c r="A212" s="27" t="s">
        <v>101</v>
      </c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6"/>
      <c r="AW212" s="95"/>
    </row>
    <row r="213" spans="1:49" s="3" customFormat="1" ht="12.75" customHeight="1">
      <c r="A213" s="342" t="s">
        <v>115</v>
      </c>
      <c r="B213" s="343"/>
      <c r="C213" s="343"/>
      <c r="D213" s="343"/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43"/>
      <c r="AI213" s="343"/>
      <c r="AJ213" s="343"/>
      <c r="AK213" s="343"/>
      <c r="AL213" s="343"/>
      <c r="AM213" s="343"/>
      <c r="AN213" s="343"/>
      <c r="AO213" s="343"/>
      <c r="AP213" s="343"/>
      <c r="AQ213" s="343"/>
      <c r="AR213" s="343"/>
      <c r="AS213" s="343"/>
      <c r="AT213" s="343"/>
      <c r="AU213" s="343"/>
      <c r="AV213" s="344"/>
      <c r="AW213" s="48"/>
    </row>
    <row r="214" spans="1:49" ht="15" hidden="1" customHeight="1">
      <c r="A214" s="342"/>
      <c r="B214" s="343"/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43"/>
      <c r="AI214" s="343"/>
      <c r="AJ214" s="343"/>
      <c r="AK214" s="343"/>
      <c r="AL214" s="343"/>
      <c r="AM214" s="343"/>
      <c r="AN214" s="343"/>
      <c r="AO214" s="343"/>
      <c r="AP214" s="343"/>
      <c r="AQ214" s="343"/>
      <c r="AR214" s="343"/>
      <c r="AS214" s="343"/>
      <c r="AT214" s="343"/>
      <c r="AU214" s="343"/>
      <c r="AV214" s="344"/>
      <c r="AW214" s="48"/>
    </row>
    <row r="215" spans="1:49" ht="1.5" customHeight="1">
      <c r="A215" s="342"/>
      <c r="B215" s="343"/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43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43"/>
      <c r="AI215" s="343"/>
      <c r="AJ215" s="343"/>
      <c r="AK215" s="343"/>
      <c r="AL215" s="343"/>
      <c r="AM215" s="343"/>
      <c r="AN215" s="343"/>
      <c r="AO215" s="343"/>
      <c r="AP215" s="343"/>
      <c r="AQ215" s="343"/>
      <c r="AR215" s="343"/>
      <c r="AS215" s="343"/>
      <c r="AT215" s="343"/>
      <c r="AU215" s="343"/>
      <c r="AV215" s="344"/>
      <c r="AW215" s="48"/>
    </row>
    <row r="216" spans="1:49" ht="15" hidden="1" customHeight="1">
      <c r="A216" s="342"/>
      <c r="B216" s="343"/>
      <c r="C216" s="343"/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43"/>
      <c r="P216" s="343"/>
      <c r="Q216" s="343"/>
      <c r="R216" s="343"/>
      <c r="S216" s="343"/>
      <c r="T216" s="343"/>
      <c r="U216" s="343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  <c r="AN216" s="343"/>
      <c r="AO216" s="343"/>
      <c r="AP216" s="343"/>
      <c r="AQ216" s="343"/>
      <c r="AR216" s="343"/>
      <c r="AS216" s="343"/>
      <c r="AT216" s="343"/>
      <c r="AU216" s="343"/>
      <c r="AV216" s="344"/>
      <c r="AW216" s="48"/>
    </row>
    <row r="217" spans="1:49" ht="75.75" customHeight="1">
      <c r="A217" s="283" t="s">
        <v>116</v>
      </c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5"/>
      <c r="AW217" s="45"/>
    </row>
    <row r="218" spans="1:49" ht="15" customHeight="1">
      <c r="A218" s="289" t="s">
        <v>58</v>
      </c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T218" s="334"/>
      <c r="U218" s="334"/>
      <c r="V218" s="334"/>
      <c r="W218" s="334"/>
      <c r="X218" s="334"/>
      <c r="Y218" s="334"/>
      <c r="Z218" s="334"/>
      <c r="AA218" s="334"/>
      <c r="AB218" s="334"/>
      <c r="AC218" s="334"/>
      <c r="AD218" s="334"/>
      <c r="AE218" s="334"/>
      <c r="AF218" s="334"/>
      <c r="AG218" s="334"/>
      <c r="AH218" s="334"/>
      <c r="AI218" s="334"/>
      <c r="AJ218" s="334"/>
      <c r="AK218" s="334"/>
      <c r="AL218" s="334"/>
      <c r="AM218" s="334"/>
      <c r="AN218" s="334"/>
      <c r="AO218" s="334"/>
      <c r="AP218" s="334"/>
      <c r="AQ218" s="334"/>
      <c r="AR218" s="334"/>
      <c r="AS218" s="334"/>
      <c r="AT218" s="334"/>
      <c r="AU218" s="334"/>
      <c r="AV218" s="334"/>
      <c r="AW218" s="92"/>
    </row>
    <row r="219" spans="1:49" ht="15" customHeight="1">
      <c r="A219" s="268"/>
      <c r="B219" s="345"/>
      <c r="C219" s="345"/>
      <c r="D219" s="345"/>
      <c r="E219" s="345"/>
      <c r="F219" s="345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345"/>
      <c r="R219" s="345"/>
      <c r="S219" s="345"/>
      <c r="T219" s="345"/>
      <c r="U219" s="345"/>
      <c r="V219" s="345"/>
      <c r="W219" s="345"/>
      <c r="X219" s="345"/>
      <c r="Y219" s="345"/>
      <c r="Z219" s="345"/>
      <c r="AA219" s="345"/>
      <c r="AB219" s="345"/>
      <c r="AC219" s="345"/>
      <c r="AD219" s="345"/>
      <c r="AE219" s="345"/>
      <c r="AF219" s="345"/>
      <c r="AG219" s="345"/>
      <c r="AH219" s="345"/>
      <c r="AI219" s="345"/>
      <c r="AJ219" s="345"/>
      <c r="AK219" s="345"/>
      <c r="AL219" s="345"/>
      <c r="AM219" s="345"/>
      <c r="AN219" s="345"/>
      <c r="AO219" s="345"/>
      <c r="AP219" s="345"/>
      <c r="AQ219" s="345"/>
      <c r="AR219" s="345"/>
      <c r="AS219" s="345"/>
      <c r="AT219" s="345"/>
      <c r="AU219" s="345"/>
      <c r="AV219" s="345"/>
      <c r="AW219" s="92"/>
    </row>
    <row r="220" spans="1:49" ht="15" customHeight="1">
      <c r="A220" s="345"/>
      <c r="B220" s="345"/>
      <c r="C220" s="345"/>
      <c r="D220" s="345"/>
      <c r="E220" s="345"/>
      <c r="F220" s="345"/>
      <c r="G220" s="345"/>
      <c r="H220" s="345"/>
      <c r="I220" s="345"/>
      <c r="J220" s="345"/>
      <c r="K220" s="345"/>
      <c r="L220" s="345"/>
      <c r="M220" s="345"/>
      <c r="N220" s="345"/>
      <c r="O220" s="345"/>
      <c r="P220" s="345"/>
      <c r="Q220" s="345"/>
      <c r="R220" s="345"/>
      <c r="S220" s="345"/>
      <c r="T220" s="345"/>
      <c r="U220" s="345"/>
      <c r="V220" s="345"/>
      <c r="W220" s="345"/>
      <c r="X220" s="345"/>
      <c r="Y220" s="345"/>
      <c r="Z220" s="345"/>
      <c r="AA220" s="345"/>
      <c r="AB220" s="345"/>
      <c r="AC220" s="345"/>
      <c r="AD220" s="345"/>
      <c r="AE220" s="345"/>
      <c r="AF220" s="345"/>
      <c r="AG220" s="345"/>
      <c r="AH220" s="345"/>
      <c r="AI220" s="345"/>
      <c r="AJ220" s="345"/>
      <c r="AK220" s="345"/>
      <c r="AL220" s="345"/>
      <c r="AM220" s="345"/>
      <c r="AN220" s="345"/>
      <c r="AO220" s="345"/>
      <c r="AP220" s="345"/>
      <c r="AQ220" s="345"/>
      <c r="AR220" s="345"/>
      <c r="AS220" s="345"/>
      <c r="AT220" s="345"/>
      <c r="AU220" s="345"/>
      <c r="AV220" s="345"/>
      <c r="AW220" s="92"/>
    </row>
    <row r="221" spans="1:49" ht="15" customHeight="1">
      <c r="A221" s="345"/>
      <c r="B221" s="345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  <c r="O221" s="345"/>
      <c r="P221" s="345"/>
      <c r="Q221" s="345"/>
      <c r="R221" s="345"/>
      <c r="S221" s="345"/>
      <c r="T221" s="345"/>
      <c r="U221" s="345"/>
      <c r="V221" s="345"/>
      <c r="W221" s="345"/>
      <c r="X221" s="345"/>
      <c r="Y221" s="345"/>
      <c r="Z221" s="345"/>
      <c r="AA221" s="345"/>
      <c r="AB221" s="345"/>
      <c r="AC221" s="345"/>
      <c r="AD221" s="345"/>
      <c r="AE221" s="345"/>
      <c r="AF221" s="345"/>
      <c r="AG221" s="345"/>
      <c r="AH221" s="345"/>
      <c r="AI221" s="345"/>
      <c r="AJ221" s="345"/>
      <c r="AK221" s="345"/>
      <c r="AL221" s="345"/>
      <c r="AM221" s="345"/>
      <c r="AN221" s="345"/>
      <c r="AO221" s="345"/>
      <c r="AP221" s="345"/>
      <c r="AQ221" s="345"/>
      <c r="AR221" s="345"/>
      <c r="AS221" s="345"/>
      <c r="AT221" s="345"/>
      <c r="AU221" s="345"/>
      <c r="AV221" s="345"/>
      <c r="AW221" s="92"/>
    </row>
    <row r="222" spans="1:49" ht="15" customHeight="1">
      <c r="A222" s="345"/>
      <c r="B222" s="345"/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  <c r="O222" s="345"/>
      <c r="P222" s="345"/>
      <c r="Q222" s="345"/>
      <c r="R222" s="345"/>
      <c r="S222" s="345"/>
      <c r="T222" s="345"/>
      <c r="U222" s="345"/>
      <c r="V222" s="345"/>
      <c r="W222" s="345"/>
      <c r="X222" s="345"/>
      <c r="Y222" s="345"/>
      <c r="Z222" s="345"/>
      <c r="AA222" s="345"/>
      <c r="AB222" s="345"/>
      <c r="AC222" s="345"/>
      <c r="AD222" s="345"/>
      <c r="AE222" s="345"/>
      <c r="AF222" s="345"/>
      <c r="AG222" s="345"/>
      <c r="AH222" s="345"/>
      <c r="AI222" s="345"/>
      <c r="AJ222" s="345"/>
      <c r="AK222" s="345"/>
      <c r="AL222" s="345"/>
      <c r="AM222" s="345"/>
      <c r="AN222" s="345"/>
      <c r="AO222" s="345"/>
      <c r="AP222" s="345"/>
      <c r="AQ222" s="345"/>
      <c r="AR222" s="345"/>
      <c r="AS222" s="345"/>
      <c r="AT222" s="345"/>
      <c r="AU222" s="345"/>
      <c r="AV222" s="345"/>
      <c r="AW222" s="92"/>
    </row>
    <row r="223" spans="1:49" ht="15" customHeight="1">
      <c r="A223" s="345"/>
      <c r="B223" s="345"/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5"/>
      <c r="T223" s="345"/>
      <c r="U223" s="345"/>
      <c r="V223" s="345"/>
      <c r="W223" s="345"/>
      <c r="X223" s="345"/>
      <c r="Y223" s="345"/>
      <c r="Z223" s="345"/>
      <c r="AA223" s="345"/>
      <c r="AB223" s="345"/>
      <c r="AC223" s="345"/>
      <c r="AD223" s="345"/>
      <c r="AE223" s="345"/>
      <c r="AF223" s="345"/>
      <c r="AG223" s="345"/>
      <c r="AH223" s="345"/>
      <c r="AI223" s="345"/>
      <c r="AJ223" s="345"/>
      <c r="AK223" s="345"/>
      <c r="AL223" s="345"/>
      <c r="AM223" s="345"/>
      <c r="AN223" s="345"/>
      <c r="AO223" s="345"/>
      <c r="AP223" s="345"/>
      <c r="AQ223" s="345"/>
      <c r="AR223" s="345"/>
      <c r="AS223" s="345"/>
      <c r="AT223" s="345"/>
      <c r="AU223" s="345"/>
      <c r="AV223" s="345"/>
      <c r="AW223" s="92"/>
    </row>
    <row r="224" spans="1:49" ht="15" customHeight="1">
      <c r="A224" s="345"/>
      <c r="B224" s="345"/>
      <c r="C224" s="345"/>
      <c r="D224" s="345"/>
      <c r="E224" s="345"/>
      <c r="F224" s="345"/>
      <c r="G224" s="345"/>
      <c r="H224" s="345"/>
      <c r="I224" s="345"/>
      <c r="J224" s="345"/>
      <c r="K224" s="345"/>
      <c r="L224" s="345"/>
      <c r="M224" s="345"/>
      <c r="N224" s="345"/>
      <c r="O224" s="345"/>
      <c r="P224" s="345"/>
      <c r="Q224" s="345"/>
      <c r="R224" s="345"/>
      <c r="S224" s="345"/>
      <c r="T224" s="345"/>
      <c r="U224" s="345"/>
      <c r="V224" s="345"/>
      <c r="W224" s="345"/>
      <c r="X224" s="345"/>
      <c r="Y224" s="345"/>
      <c r="Z224" s="345"/>
      <c r="AA224" s="345"/>
      <c r="AB224" s="345"/>
      <c r="AC224" s="345"/>
      <c r="AD224" s="345"/>
      <c r="AE224" s="345"/>
      <c r="AF224" s="345"/>
      <c r="AG224" s="345"/>
      <c r="AH224" s="345"/>
      <c r="AI224" s="345"/>
      <c r="AJ224" s="345"/>
      <c r="AK224" s="345"/>
      <c r="AL224" s="345"/>
      <c r="AM224" s="345"/>
      <c r="AN224" s="345"/>
      <c r="AO224" s="345"/>
      <c r="AP224" s="345"/>
      <c r="AQ224" s="345"/>
      <c r="AR224" s="345"/>
      <c r="AS224" s="345"/>
      <c r="AT224" s="345"/>
      <c r="AU224" s="345"/>
      <c r="AV224" s="345"/>
      <c r="AW224" s="92"/>
    </row>
    <row r="225" spans="1:49" ht="15" customHeight="1">
      <c r="A225" s="289" t="s">
        <v>59</v>
      </c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4"/>
      <c r="AC225" s="334"/>
      <c r="AD225" s="334"/>
      <c r="AE225" s="334"/>
      <c r="AF225" s="334"/>
      <c r="AG225" s="334"/>
      <c r="AH225" s="334"/>
      <c r="AI225" s="334"/>
      <c r="AJ225" s="334"/>
      <c r="AK225" s="334"/>
      <c r="AL225" s="334"/>
      <c r="AM225" s="334"/>
      <c r="AN225" s="334"/>
      <c r="AO225" s="334"/>
      <c r="AP225" s="334"/>
      <c r="AQ225" s="334"/>
      <c r="AR225" s="334"/>
      <c r="AS225" s="334"/>
      <c r="AT225" s="334"/>
      <c r="AU225" s="334"/>
      <c r="AV225" s="334"/>
      <c r="AW225" s="92"/>
    </row>
    <row r="226" spans="1:49" ht="15" customHeight="1">
      <c r="A226" s="268"/>
      <c r="B226" s="345"/>
      <c r="C226" s="345"/>
      <c r="D226" s="345"/>
      <c r="E226" s="345"/>
      <c r="F226" s="345"/>
      <c r="G226" s="345"/>
      <c r="H226" s="345"/>
      <c r="I226" s="345"/>
      <c r="J226" s="345"/>
      <c r="K226" s="345"/>
      <c r="L226" s="345"/>
      <c r="M226" s="345"/>
      <c r="N226" s="345"/>
      <c r="O226" s="345"/>
      <c r="P226" s="345"/>
      <c r="Q226" s="345"/>
      <c r="R226" s="345"/>
      <c r="S226" s="345"/>
      <c r="T226" s="345"/>
      <c r="U226" s="345"/>
      <c r="V226" s="345"/>
      <c r="W226" s="345"/>
      <c r="X226" s="345"/>
      <c r="Y226" s="345"/>
      <c r="Z226" s="345"/>
      <c r="AA226" s="345"/>
      <c r="AB226" s="345"/>
      <c r="AC226" s="345"/>
      <c r="AD226" s="345"/>
      <c r="AE226" s="345"/>
      <c r="AF226" s="345"/>
      <c r="AG226" s="345"/>
      <c r="AH226" s="345"/>
      <c r="AI226" s="345"/>
      <c r="AJ226" s="345"/>
      <c r="AK226" s="345"/>
      <c r="AL226" s="345"/>
      <c r="AM226" s="345"/>
      <c r="AN226" s="345"/>
      <c r="AO226" s="345"/>
      <c r="AP226" s="345"/>
      <c r="AQ226" s="345"/>
      <c r="AR226" s="345"/>
      <c r="AS226" s="345"/>
      <c r="AT226" s="345"/>
      <c r="AU226" s="345"/>
      <c r="AV226" s="345"/>
      <c r="AW226" s="92"/>
    </row>
    <row r="227" spans="1:49" ht="15" customHeight="1">
      <c r="A227" s="345"/>
      <c r="B227" s="345"/>
      <c r="C227" s="345"/>
      <c r="D227" s="345"/>
      <c r="E227" s="345"/>
      <c r="F227" s="345"/>
      <c r="G227" s="345"/>
      <c r="H227" s="345"/>
      <c r="I227" s="345"/>
      <c r="J227" s="345"/>
      <c r="K227" s="345"/>
      <c r="L227" s="345"/>
      <c r="M227" s="345"/>
      <c r="N227" s="345"/>
      <c r="O227" s="345"/>
      <c r="P227" s="345"/>
      <c r="Q227" s="345"/>
      <c r="R227" s="345"/>
      <c r="S227" s="345"/>
      <c r="T227" s="345"/>
      <c r="U227" s="345"/>
      <c r="V227" s="345"/>
      <c r="W227" s="345"/>
      <c r="X227" s="345"/>
      <c r="Y227" s="345"/>
      <c r="Z227" s="345"/>
      <c r="AA227" s="345"/>
      <c r="AB227" s="345"/>
      <c r="AC227" s="345"/>
      <c r="AD227" s="345"/>
      <c r="AE227" s="345"/>
      <c r="AF227" s="345"/>
      <c r="AG227" s="345"/>
      <c r="AH227" s="345"/>
      <c r="AI227" s="345"/>
      <c r="AJ227" s="345"/>
      <c r="AK227" s="345"/>
      <c r="AL227" s="345"/>
      <c r="AM227" s="345"/>
      <c r="AN227" s="345"/>
      <c r="AO227" s="345"/>
      <c r="AP227" s="345"/>
      <c r="AQ227" s="345"/>
      <c r="AR227" s="345"/>
      <c r="AS227" s="345"/>
      <c r="AT227" s="345"/>
      <c r="AU227" s="345"/>
      <c r="AV227" s="345"/>
      <c r="AW227" s="92"/>
    </row>
    <row r="228" spans="1:49" ht="15" customHeight="1">
      <c r="A228" s="345"/>
      <c r="B228" s="345"/>
      <c r="C228" s="345"/>
      <c r="D228" s="345"/>
      <c r="E228" s="345"/>
      <c r="F228" s="345"/>
      <c r="G228" s="345"/>
      <c r="H228" s="345"/>
      <c r="I228" s="345"/>
      <c r="J228" s="345"/>
      <c r="K228" s="345"/>
      <c r="L228" s="345"/>
      <c r="M228" s="345"/>
      <c r="N228" s="345"/>
      <c r="O228" s="345"/>
      <c r="P228" s="345"/>
      <c r="Q228" s="345"/>
      <c r="R228" s="345"/>
      <c r="S228" s="345"/>
      <c r="T228" s="345"/>
      <c r="U228" s="345"/>
      <c r="V228" s="345"/>
      <c r="W228" s="345"/>
      <c r="X228" s="345"/>
      <c r="Y228" s="345"/>
      <c r="Z228" s="345"/>
      <c r="AA228" s="345"/>
      <c r="AB228" s="345"/>
      <c r="AC228" s="345"/>
      <c r="AD228" s="345"/>
      <c r="AE228" s="345"/>
      <c r="AF228" s="345"/>
      <c r="AG228" s="345"/>
      <c r="AH228" s="345"/>
      <c r="AI228" s="345"/>
      <c r="AJ228" s="345"/>
      <c r="AK228" s="345"/>
      <c r="AL228" s="345"/>
      <c r="AM228" s="345"/>
      <c r="AN228" s="345"/>
      <c r="AO228" s="345"/>
      <c r="AP228" s="345"/>
      <c r="AQ228" s="345"/>
      <c r="AR228" s="345"/>
      <c r="AS228" s="345"/>
      <c r="AT228" s="345"/>
      <c r="AU228" s="345"/>
      <c r="AV228" s="345"/>
      <c r="AW228" s="92"/>
    </row>
    <row r="229" spans="1:49" ht="15" customHeight="1">
      <c r="A229" s="345"/>
      <c r="B229" s="345"/>
      <c r="C229" s="345"/>
      <c r="D229" s="345"/>
      <c r="E229" s="345"/>
      <c r="F229" s="345"/>
      <c r="G229" s="345"/>
      <c r="H229" s="345"/>
      <c r="I229" s="345"/>
      <c r="J229" s="345"/>
      <c r="K229" s="345"/>
      <c r="L229" s="345"/>
      <c r="M229" s="345"/>
      <c r="N229" s="345"/>
      <c r="O229" s="345"/>
      <c r="P229" s="345"/>
      <c r="Q229" s="345"/>
      <c r="R229" s="345"/>
      <c r="S229" s="345"/>
      <c r="T229" s="345"/>
      <c r="U229" s="345"/>
      <c r="V229" s="345"/>
      <c r="W229" s="345"/>
      <c r="X229" s="345"/>
      <c r="Y229" s="345"/>
      <c r="Z229" s="345"/>
      <c r="AA229" s="345"/>
      <c r="AB229" s="345"/>
      <c r="AC229" s="345"/>
      <c r="AD229" s="345"/>
      <c r="AE229" s="345"/>
      <c r="AF229" s="345"/>
      <c r="AG229" s="345"/>
      <c r="AH229" s="345"/>
      <c r="AI229" s="345"/>
      <c r="AJ229" s="345"/>
      <c r="AK229" s="345"/>
      <c r="AL229" s="345"/>
      <c r="AM229" s="345"/>
      <c r="AN229" s="345"/>
      <c r="AO229" s="345"/>
      <c r="AP229" s="345"/>
      <c r="AQ229" s="345"/>
      <c r="AR229" s="345"/>
      <c r="AS229" s="345"/>
      <c r="AT229" s="345"/>
      <c r="AU229" s="345"/>
      <c r="AV229" s="345"/>
      <c r="AW229" s="92"/>
    </row>
    <row r="230" spans="1:49" ht="15" customHeight="1">
      <c r="A230" s="345"/>
      <c r="B230" s="345"/>
      <c r="C230" s="345"/>
      <c r="D230" s="345"/>
      <c r="E230" s="345"/>
      <c r="F230" s="345"/>
      <c r="G230" s="345"/>
      <c r="H230" s="345"/>
      <c r="I230" s="345"/>
      <c r="J230" s="345"/>
      <c r="K230" s="345"/>
      <c r="L230" s="345"/>
      <c r="M230" s="345"/>
      <c r="N230" s="345"/>
      <c r="O230" s="345"/>
      <c r="P230" s="345"/>
      <c r="Q230" s="345"/>
      <c r="R230" s="345"/>
      <c r="S230" s="345"/>
      <c r="T230" s="345"/>
      <c r="U230" s="345"/>
      <c r="V230" s="345"/>
      <c r="W230" s="345"/>
      <c r="X230" s="345"/>
      <c r="Y230" s="345"/>
      <c r="Z230" s="345"/>
      <c r="AA230" s="345"/>
      <c r="AB230" s="345"/>
      <c r="AC230" s="345"/>
      <c r="AD230" s="345"/>
      <c r="AE230" s="345"/>
      <c r="AF230" s="345"/>
      <c r="AG230" s="345"/>
      <c r="AH230" s="345"/>
      <c r="AI230" s="345"/>
      <c r="AJ230" s="345"/>
      <c r="AK230" s="345"/>
      <c r="AL230" s="345"/>
      <c r="AM230" s="345"/>
      <c r="AN230" s="345"/>
      <c r="AO230" s="345"/>
      <c r="AP230" s="345"/>
      <c r="AQ230" s="345"/>
      <c r="AR230" s="345"/>
      <c r="AS230" s="345"/>
      <c r="AT230" s="345"/>
      <c r="AU230" s="345"/>
      <c r="AV230" s="345"/>
      <c r="AW230" s="92"/>
    </row>
    <row r="231" spans="1:49" ht="15" customHeight="1">
      <c r="A231" s="345"/>
      <c r="B231" s="345"/>
      <c r="C231" s="345"/>
      <c r="D231" s="345"/>
      <c r="E231" s="345"/>
      <c r="F231" s="345"/>
      <c r="G231" s="345"/>
      <c r="H231" s="345"/>
      <c r="I231" s="345"/>
      <c r="J231" s="345"/>
      <c r="K231" s="345"/>
      <c r="L231" s="345"/>
      <c r="M231" s="345"/>
      <c r="N231" s="345"/>
      <c r="O231" s="345"/>
      <c r="P231" s="345"/>
      <c r="Q231" s="345"/>
      <c r="R231" s="345"/>
      <c r="S231" s="345"/>
      <c r="T231" s="345"/>
      <c r="U231" s="345"/>
      <c r="V231" s="345"/>
      <c r="W231" s="345"/>
      <c r="X231" s="345"/>
      <c r="Y231" s="345"/>
      <c r="Z231" s="345"/>
      <c r="AA231" s="345"/>
      <c r="AB231" s="345"/>
      <c r="AC231" s="345"/>
      <c r="AD231" s="345"/>
      <c r="AE231" s="345"/>
      <c r="AF231" s="345"/>
      <c r="AG231" s="345"/>
      <c r="AH231" s="345"/>
      <c r="AI231" s="345"/>
      <c r="AJ231" s="345"/>
      <c r="AK231" s="345"/>
      <c r="AL231" s="345"/>
      <c r="AM231" s="345"/>
      <c r="AN231" s="345"/>
      <c r="AO231" s="345"/>
      <c r="AP231" s="345"/>
      <c r="AQ231" s="345"/>
      <c r="AR231" s="345"/>
      <c r="AS231" s="345"/>
      <c r="AT231" s="345"/>
      <c r="AU231" s="345"/>
      <c r="AV231" s="345"/>
      <c r="AW231" s="92"/>
    </row>
    <row r="232" spans="1:49" ht="15" customHeight="1">
      <c r="A232" s="289" t="s">
        <v>60</v>
      </c>
      <c r="B232" s="334"/>
      <c r="C232" s="334"/>
      <c r="D232" s="334"/>
      <c r="E232" s="334"/>
      <c r="F232" s="334"/>
      <c r="G232" s="334"/>
      <c r="H232" s="334"/>
      <c r="I232" s="334"/>
      <c r="J232" s="334"/>
      <c r="K232" s="334"/>
      <c r="L232" s="334"/>
      <c r="M232" s="334"/>
      <c r="N232" s="334"/>
      <c r="O232" s="334"/>
      <c r="P232" s="334"/>
      <c r="Q232" s="334"/>
      <c r="R232" s="334"/>
      <c r="S232" s="334"/>
      <c r="T232" s="334"/>
      <c r="U232" s="334"/>
      <c r="V232" s="334"/>
      <c r="W232" s="334"/>
      <c r="X232" s="334"/>
      <c r="Y232" s="334"/>
      <c r="Z232" s="334"/>
      <c r="AA232" s="334"/>
      <c r="AB232" s="334"/>
      <c r="AC232" s="334"/>
      <c r="AD232" s="334"/>
      <c r="AE232" s="334"/>
      <c r="AF232" s="334"/>
      <c r="AG232" s="334"/>
      <c r="AH232" s="334"/>
      <c r="AI232" s="334"/>
      <c r="AJ232" s="334"/>
      <c r="AK232" s="334"/>
      <c r="AL232" s="334"/>
      <c r="AM232" s="334"/>
      <c r="AN232" s="334"/>
      <c r="AO232" s="334"/>
      <c r="AP232" s="334"/>
      <c r="AQ232" s="334"/>
      <c r="AR232" s="334"/>
      <c r="AS232" s="334"/>
      <c r="AT232" s="334"/>
      <c r="AU232" s="334"/>
      <c r="AV232" s="334"/>
      <c r="AW232" s="92"/>
    </row>
    <row r="233" spans="1:49" ht="15" customHeight="1">
      <c r="A233" s="335"/>
      <c r="B233" s="269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  <c r="AP233" s="269"/>
      <c r="AQ233" s="269"/>
      <c r="AR233" s="269"/>
      <c r="AS233" s="269"/>
      <c r="AT233" s="269"/>
      <c r="AU233" s="269"/>
      <c r="AV233" s="269"/>
      <c r="AW233" s="53"/>
    </row>
    <row r="234" spans="1:49" ht="15" customHeight="1">
      <c r="A234" s="269"/>
      <c r="B234" s="269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69"/>
      <c r="AT234" s="269"/>
      <c r="AU234" s="269"/>
      <c r="AV234" s="269"/>
      <c r="AW234" s="53"/>
    </row>
    <row r="235" spans="1:49" ht="15" customHeight="1">
      <c r="A235" s="269"/>
      <c r="B235" s="269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  <c r="AD235" s="269"/>
      <c r="AE235" s="269"/>
      <c r="AF235" s="269"/>
      <c r="AG235" s="269"/>
      <c r="AH235" s="269"/>
      <c r="AI235" s="269"/>
      <c r="AJ235" s="269"/>
      <c r="AK235" s="269"/>
      <c r="AL235" s="269"/>
      <c r="AM235" s="269"/>
      <c r="AN235" s="269"/>
      <c r="AO235" s="269"/>
      <c r="AP235" s="269"/>
      <c r="AQ235" s="269"/>
      <c r="AR235" s="269"/>
      <c r="AS235" s="269"/>
      <c r="AT235" s="269"/>
      <c r="AU235" s="269"/>
      <c r="AV235" s="269"/>
      <c r="AW235" s="53"/>
    </row>
    <row r="236" spans="1:49" ht="15" customHeight="1">
      <c r="A236" s="269"/>
      <c r="B236" s="269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  <c r="AB236" s="269"/>
      <c r="AC236" s="269"/>
      <c r="AD236" s="269"/>
      <c r="AE236" s="269"/>
      <c r="AF236" s="269"/>
      <c r="AG236" s="269"/>
      <c r="AH236" s="269"/>
      <c r="AI236" s="269"/>
      <c r="AJ236" s="269"/>
      <c r="AK236" s="269"/>
      <c r="AL236" s="269"/>
      <c r="AM236" s="269"/>
      <c r="AN236" s="269"/>
      <c r="AO236" s="269"/>
      <c r="AP236" s="269"/>
      <c r="AQ236" s="269"/>
      <c r="AR236" s="269"/>
      <c r="AS236" s="269"/>
      <c r="AT236" s="269"/>
      <c r="AU236" s="269"/>
      <c r="AV236" s="269"/>
      <c r="AW236" s="53"/>
    </row>
    <row r="237" spans="1:49" ht="15" customHeight="1">
      <c r="A237" s="269"/>
      <c r="B237" s="269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  <c r="AB237" s="269"/>
      <c r="AC237" s="269"/>
      <c r="AD237" s="269"/>
      <c r="AE237" s="269"/>
      <c r="AF237" s="269"/>
      <c r="AG237" s="269"/>
      <c r="AH237" s="269"/>
      <c r="AI237" s="269"/>
      <c r="AJ237" s="269"/>
      <c r="AK237" s="269"/>
      <c r="AL237" s="269"/>
      <c r="AM237" s="269"/>
      <c r="AN237" s="269"/>
      <c r="AO237" s="269"/>
      <c r="AP237" s="269"/>
      <c r="AQ237" s="269"/>
      <c r="AR237" s="269"/>
      <c r="AS237" s="269"/>
      <c r="AT237" s="269"/>
      <c r="AU237" s="269"/>
      <c r="AV237" s="269"/>
      <c r="AW237" s="53"/>
    </row>
    <row r="238" spans="1:49" ht="15" customHeight="1">
      <c r="A238" s="269"/>
      <c r="B238" s="269"/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  <c r="AB238" s="269"/>
      <c r="AC238" s="269"/>
      <c r="AD238" s="269"/>
      <c r="AE238" s="269"/>
      <c r="AF238" s="269"/>
      <c r="AG238" s="269"/>
      <c r="AH238" s="269"/>
      <c r="AI238" s="269"/>
      <c r="AJ238" s="269"/>
      <c r="AK238" s="269"/>
      <c r="AL238" s="269"/>
      <c r="AM238" s="269"/>
      <c r="AN238" s="269"/>
      <c r="AO238" s="269"/>
      <c r="AP238" s="269"/>
      <c r="AQ238" s="269"/>
      <c r="AR238" s="269"/>
      <c r="AS238" s="269"/>
      <c r="AT238" s="269"/>
      <c r="AU238" s="269"/>
      <c r="AV238" s="269"/>
      <c r="AW238" s="53"/>
    </row>
    <row r="239" spans="1:49" ht="15" customHeight="1">
      <c r="A239" s="359" t="s">
        <v>153</v>
      </c>
      <c r="B239" s="360"/>
      <c r="C239" s="360"/>
      <c r="D239" s="360"/>
      <c r="E239" s="360"/>
      <c r="F239" s="360"/>
      <c r="G239" s="360"/>
      <c r="H239" s="360"/>
      <c r="I239" s="360"/>
      <c r="J239" s="360"/>
      <c r="K239" s="360"/>
      <c r="L239" s="360"/>
      <c r="M239" s="360"/>
      <c r="N239" s="360"/>
      <c r="O239" s="360"/>
      <c r="P239" s="360"/>
      <c r="Q239" s="360"/>
      <c r="R239" s="360"/>
      <c r="S239" s="360"/>
      <c r="T239" s="360"/>
      <c r="U239" s="360"/>
      <c r="V239" s="360"/>
      <c r="W239" s="360"/>
      <c r="X239" s="360"/>
      <c r="Y239" s="360"/>
      <c r="Z239" s="360"/>
      <c r="AA239" s="360"/>
      <c r="AB239" s="360"/>
      <c r="AC239" s="360"/>
      <c r="AD239" s="360"/>
      <c r="AE239" s="360"/>
      <c r="AF239" s="360"/>
      <c r="AG239" s="360"/>
      <c r="AH239" s="360"/>
      <c r="AI239" s="360"/>
      <c r="AJ239" s="360"/>
      <c r="AK239" s="360"/>
      <c r="AL239" s="360"/>
      <c r="AM239" s="360"/>
      <c r="AN239" s="360"/>
      <c r="AO239" s="360"/>
      <c r="AP239" s="360"/>
      <c r="AQ239" s="360"/>
      <c r="AR239" s="360"/>
      <c r="AS239" s="360"/>
      <c r="AT239" s="360"/>
      <c r="AU239" s="360"/>
      <c r="AV239" s="361"/>
      <c r="AW239" s="49"/>
    </row>
    <row r="240" spans="1:49" ht="15" customHeight="1">
      <c r="A240" s="359"/>
      <c r="B240" s="360"/>
      <c r="C240" s="360"/>
      <c r="D240" s="360"/>
      <c r="E240" s="360"/>
      <c r="F240" s="360"/>
      <c r="G240" s="360"/>
      <c r="H240" s="360"/>
      <c r="I240" s="360"/>
      <c r="J240" s="360"/>
      <c r="K240" s="360"/>
      <c r="L240" s="360"/>
      <c r="M240" s="360"/>
      <c r="N240" s="360"/>
      <c r="O240" s="360"/>
      <c r="P240" s="360"/>
      <c r="Q240" s="360"/>
      <c r="R240" s="360"/>
      <c r="S240" s="360"/>
      <c r="T240" s="360"/>
      <c r="U240" s="360"/>
      <c r="V240" s="360"/>
      <c r="W240" s="360"/>
      <c r="X240" s="360"/>
      <c r="Y240" s="360"/>
      <c r="Z240" s="360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0"/>
      <c r="AL240" s="360"/>
      <c r="AM240" s="360"/>
      <c r="AN240" s="360"/>
      <c r="AO240" s="360"/>
      <c r="AP240" s="360"/>
      <c r="AQ240" s="360"/>
      <c r="AR240" s="360"/>
      <c r="AS240" s="360"/>
      <c r="AT240" s="360"/>
      <c r="AU240" s="360"/>
      <c r="AV240" s="361"/>
      <c r="AW240" s="49"/>
    </row>
    <row r="241" spans="1:49" ht="15" customHeight="1">
      <c r="A241" s="359"/>
      <c r="B241" s="360"/>
      <c r="C241" s="360"/>
      <c r="D241" s="360"/>
      <c r="E241" s="360"/>
      <c r="F241" s="360"/>
      <c r="G241" s="360"/>
      <c r="H241" s="360"/>
      <c r="I241" s="360"/>
      <c r="J241" s="360"/>
      <c r="K241" s="360"/>
      <c r="L241" s="360"/>
      <c r="M241" s="360"/>
      <c r="N241" s="360"/>
      <c r="O241" s="360"/>
      <c r="P241" s="360"/>
      <c r="Q241" s="360"/>
      <c r="R241" s="360"/>
      <c r="S241" s="360"/>
      <c r="T241" s="360"/>
      <c r="U241" s="360"/>
      <c r="V241" s="360"/>
      <c r="W241" s="360"/>
      <c r="X241" s="360"/>
      <c r="Y241" s="360"/>
      <c r="Z241" s="360"/>
      <c r="AA241" s="360"/>
      <c r="AB241" s="360"/>
      <c r="AC241" s="360"/>
      <c r="AD241" s="360"/>
      <c r="AE241" s="360"/>
      <c r="AF241" s="360"/>
      <c r="AG241" s="360"/>
      <c r="AH241" s="360"/>
      <c r="AI241" s="360"/>
      <c r="AJ241" s="360"/>
      <c r="AK241" s="360"/>
      <c r="AL241" s="360"/>
      <c r="AM241" s="360"/>
      <c r="AN241" s="360"/>
      <c r="AO241" s="360"/>
      <c r="AP241" s="360"/>
      <c r="AQ241" s="360"/>
      <c r="AR241" s="360"/>
      <c r="AS241" s="360"/>
      <c r="AT241" s="360"/>
      <c r="AU241" s="360"/>
      <c r="AV241" s="361"/>
      <c r="AW241" s="49"/>
    </row>
    <row r="242" spans="1:49" ht="15" customHeight="1">
      <c r="A242" s="359"/>
      <c r="B242" s="360"/>
      <c r="C242" s="360"/>
      <c r="D242" s="360"/>
      <c r="E242" s="360"/>
      <c r="F242" s="360"/>
      <c r="G242" s="360"/>
      <c r="H242" s="360"/>
      <c r="I242" s="360"/>
      <c r="J242" s="360"/>
      <c r="K242" s="360"/>
      <c r="L242" s="360"/>
      <c r="M242" s="360"/>
      <c r="N242" s="360"/>
      <c r="O242" s="360"/>
      <c r="P242" s="360"/>
      <c r="Q242" s="360"/>
      <c r="R242" s="360"/>
      <c r="S242" s="360"/>
      <c r="T242" s="360"/>
      <c r="U242" s="360"/>
      <c r="V242" s="360"/>
      <c r="W242" s="360"/>
      <c r="X242" s="360"/>
      <c r="Y242" s="360"/>
      <c r="Z242" s="360"/>
      <c r="AA242" s="360"/>
      <c r="AB242" s="360"/>
      <c r="AC242" s="360"/>
      <c r="AD242" s="360"/>
      <c r="AE242" s="360"/>
      <c r="AF242" s="360"/>
      <c r="AG242" s="360"/>
      <c r="AH242" s="360"/>
      <c r="AI242" s="360"/>
      <c r="AJ242" s="360"/>
      <c r="AK242" s="360"/>
      <c r="AL242" s="360"/>
      <c r="AM242" s="360"/>
      <c r="AN242" s="360"/>
      <c r="AO242" s="360"/>
      <c r="AP242" s="360"/>
      <c r="AQ242" s="360"/>
      <c r="AR242" s="360"/>
      <c r="AS242" s="360"/>
      <c r="AT242" s="360"/>
      <c r="AU242" s="360"/>
      <c r="AV242" s="361"/>
      <c r="AW242" s="49"/>
    </row>
    <row r="243" spans="1:49" ht="15" customHeight="1">
      <c r="A243" s="359"/>
      <c r="B243" s="360"/>
      <c r="C243" s="360"/>
      <c r="D243" s="360"/>
      <c r="E243" s="360"/>
      <c r="F243" s="360"/>
      <c r="G243" s="360"/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60"/>
      <c r="W243" s="360"/>
      <c r="X243" s="360"/>
      <c r="Y243" s="360"/>
      <c r="Z243" s="360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0"/>
      <c r="AL243" s="360"/>
      <c r="AM243" s="360"/>
      <c r="AN243" s="360"/>
      <c r="AO243" s="360"/>
      <c r="AP243" s="360"/>
      <c r="AQ243" s="360"/>
      <c r="AR243" s="360"/>
      <c r="AS243" s="360"/>
      <c r="AT243" s="360"/>
      <c r="AU243" s="360"/>
      <c r="AV243" s="361"/>
      <c r="AW243" s="49"/>
    </row>
    <row r="244" spans="1:49" ht="15" customHeight="1">
      <c r="A244" s="359"/>
      <c r="B244" s="360"/>
      <c r="C244" s="360"/>
      <c r="D244" s="360"/>
      <c r="E244" s="360"/>
      <c r="F244" s="360"/>
      <c r="G244" s="360"/>
      <c r="H244" s="360"/>
      <c r="I244" s="360"/>
      <c r="J244" s="360"/>
      <c r="K244" s="360"/>
      <c r="L244" s="360"/>
      <c r="M244" s="360"/>
      <c r="N244" s="360"/>
      <c r="O244" s="360"/>
      <c r="P244" s="360"/>
      <c r="Q244" s="360"/>
      <c r="R244" s="360"/>
      <c r="S244" s="360"/>
      <c r="T244" s="360"/>
      <c r="U244" s="360"/>
      <c r="V244" s="360"/>
      <c r="W244" s="360"/>
      <c r="X244" s="360"/>
      <c r="Y244" s="360"/>
      <c r="Z244" s="360"/>
      <c r="AA244" s="360"/>
      <c r="AB244" s="360"/>
      <c r="AC244" s="360"/>
      <c r="AD244" s="360"/>
      <c r="AE244" s="360"/>
      <c r="AF244" s="360"/>
      <c r="AG244" s="360"/>
      <c r="AH244" s="360"/>
      <c r="AI244" s="360"/>
      <c r="AJ244" s="360"/>
      <c r="AK244" s="360"/>
      <c r="AL244" s="360"/>
      <c r="AM244" s="360"/>
      <c r="AN244" s="360"/>
      <c r="AO244" s="360"/>
      <c r="AP244" s="360"/>
      <c r="AQ244" s="360"/>
      <c r="AR244" s="360"/>
      <c r="AS244" s="360"/>
      <c r="AT244" s="360"/>
      <c r="AU244" s="360"/>
      <c r="AV244" s="361"/>
      <c r="AW244" s="49"/>
    </row>
    <row r="245" spans="1:49" ht="15" customHeight="1">
      <c r="A245" s="359"/>
      <c r="B245" s="360"/>
      <c r="C245" s="360"/>
      <c r="D245" s="360"/>
      <c r="E245" s="360"/>
      <c r="F245" s="360"/>
      <c r="G245" s="360"/>
      <c r="H245" s="360"/>
      <c r="I245" s="360"/>
      <c r="J245" s="360"/>
      <c r="K245" s="360"/>
      <c r="L245" s="360"/>
      <c r="M245" s="360"/>
      <c r="N245" s="360"/>
      <c r="O245" s="360"/>
      <c r="P245" s="360"/>
      <c r="Q245" s="360"/>
      <c r="R245" s="360"/>
      <c r="S245" s="360"/>
      <c r="T245" s="360"/>
      <c r="U245" s="360"/>
      <c r="V245" s="360"/>
      <c r="W245" s="360"/>
      <c r="X245" s="360"/>
      <c r="Y245" s="360"/>
      <c r="Z245" s="360"/>
      <c r="AA245" s="360"/>
      <c r="AB245" s="360"/>
      <c r="AC245" s="360"/>
      <c r="AD245" s="360"/>
      <c r="AE245" s="360"/>
      <c r="AF245" s="360"/>
      <c r="AG245" s="360"/>
      <c r="AH245" s="360"/>
      <c r="AI245" s="360"/>
      <c r="AJ245" s="360"/>
      <c r="AK245" s="360"/>
      <c r="AL245" s="360"/>
      <c r="AM245" s="360"/>
      <c r="AN245" s="360"/>
      <c r="AO245" s="360"/>
      <c r="AP245" s="360"/>
      <c r="AQ245" s="360"/>
      <c r="AR245" s="360"/>
      <c r="AS245" s="360"/>
      <c r="AT245" s="360"/>
      <c r="AU245" s="360"/>
      <c r="AV245" s="361"/>
      <c r="AW245" s="49"/>
    </row>
    <row r="246" spans="1:49" ht="14.25" customHeight="1">
      <c r="A246" s="359"/>
      <c r="B246" s="360"/>
      <c r="C246" s="360"/>
      <c r="D246" s="360"/>
      <c r="E246" s="360"/>
      <c r="F246" s="360"/>
      <c r="G246" s="360"/>
      <c r="H246" s="360"/>
      <c r="I246" s="360"/>
      <c r="J246" s="360"/>
      <c r="K246" s="360"/>
      <c r="L246" s="360"/>
      <c r="M246" s="360"/>
      <c r="N246" s="360"/>
      <c r="O246" s="360"/>
      <c r="P246" s="360"/>
      <c r="Q246" s="360"/>
      <c r="R246" s="360"/>
      <c r="S246" s="360"/>
      <c r="T246" s="360"/>
      <c r="U246" s="360"/>
      <c r="V246" s="360"/>
      <c r="W246" s="360"/>
      <c r="X246" s="360"/>
      <c r="Y246" s="360"/>
      <c r="Z246" s="360"/>
      <c r="AA246" s="360"/>
      <c r="AB246" s="360"/>
      <c r="AC246" s="360"/>
      <c r="AD246" s="360"/>
      <c r="AE246" s="360"/>
      <c r="AF246" s="360"/>
      <c r="AG246" s="360"/>
      <c r="AH246" s="360"/>
      <c r="AI246" s="360"/>
      <c r="AJ246" s="360"/>
      <c r="AK246" s="360"/>
      <c r="AL246" s="360"/>
      <c r="AM246" s="360"/>
      <c r="AN246" s="360"/>
      <c r="AO246" s="360"/>
      <c r="AP246" s="360"/>
      <c r="AQ246" s="360"/>
      <c r="AR246" s="360"/>
      <c r="AS246" s="360"/>
      <c r="AT246" s="360"/>
      <c r="AU246" s="360"/>
      <c r="AV246" s="361"/>
      <c r="AW246" s="49"/>
    </row>
    <row r="247" spans="1:49" ht="15" hidden="1" customHeight="1">
      <c r="A247" s="359"/>
      <c r="B247" s="360"/>
      <c r="C247" s="360"/>
      <c r="D247" s="360"/>
      <c r="E247" s="360"/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  <c r="P247" s="360"/>
      <c r="Q247" s="360"/>
      <c r="R247" s="360"/>
      <c r="S247" s="360"/>
      <c r="T247" s="360"/>
      <c r="U247" s="360"/>
      <c r="V247" s="360"/>
      <c r="W247" s="360"/>
      <c r="X247" s="360"/>
      <c r="Y247" s="360"/>
      <c r="Z247" s="360"/>
      <c r="AA247" s="360"/>
      <c r="AB247" s="360"/>
      <c r="AC247" s="360"/>
      <c r="AD247" s="360"/>
      <c r="AE247" s="360"/>
      <c r="AF247" s="360"/>
      <c r="AG247" s="360"/>
      <c r="AH247" s="360"/>
      <c r="AI247" s="360"/>
      <c r="AJ247" s="360"/>
      <c r="AK247" s="360"/>
      <c r="AL247" s="360"/>
      <c r="AM247" s="360"/>
      <c r="AN247" s="360"/>
      <c r="AO247" s="360"/>
      <c r="AP247" s="360"/>
      <c r="AQ247" s="360"/>
      <c r="AR247" s="360"/>
      <c r="AS247" s="360"/>
      <c r="AT247" s="360"/>
      <c r="AU247" s="360"/>
      <c r="AV247" s="361"/>
      <c r="AW247" s="49"/>
    </row>
    <row r="248" spans="1:49" ht="15" customHeight="1">
      <c r="A248" s="358" t="s">
        <v>58</v>
      </c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  <c r="AA248" s="290"/>
      <c r="AB248" s="290"/>
      <c r="AC248" s="290"/>
      <c r="AD248" s="290"/>
      <c r="AE248" s="290"/>
      <c r="AF248" s="290"/>
      <c r="AG248" s="290"/>
      <c r="AH248" s="290"/>
      <c r="AI248" s="290"/>
      <c r="AJ248" s="290"/>
      <c r="AK248" s="290"/>
      <c r="AL248" s="290"/>
      <c r="AM248" s="290"/>
      <c r="AN248" s="290"/>
      <c r="AO248" s="290"/>
      <c r="AP248" s="290"/>
      <c r="AQ248" s="290"/>
      <c r="AR248" s="290"/>
      <c r="AS248" s="290"/>
      <c r="AT248" s="290"/>
      <c r="AU248" s="290"/>
      <c r="AV248" s="290"/>
      <c r="AW248" s="53"/>
    </row>
    <row r="249" spans="1:49" ht="15" customHeight="1">
      <c r="A249" s="335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  <c r="AP249" s="269"/>
      <c r="AQ249" s="269"/>
      <c r="AR249" s="269"/>
      <c r="AS249" s="269"/>
      <c r="AT249" s="269"/>
      <c r="AU249" s="269"/>
      <c r="AV249" s="269"/>
      <c r="AW249" s="53"/>
    </row>
    <row r="250" spans="1:49" ht="15" customHeight="1">
      <c r="A250" s="269"/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269"/>
      <c r="AO250" s="269"/>
      <c r="AP250" s="269"/>
      <c r="AQ250" s="269"/>
      <c r="AR250" s="269"/>
      <c r="AS250" s="269"/>
      <c r="AT250" s="269"/>
      <c r="AU250" s="269"/>
      <c r="AV250" s="269"/>
      <c r="AW250" s="53"/>
    </row>
    <row r="251" spans="1:49" ht="15" customHeight="1">
      <c r="A251" s="269"/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53"/>
    </row>
    <row r="252" spans="1:49" ht="15" customHeight="1">
      <c r="A252" s="269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  <c r="AA252" s="269"/>
      <c r="AB252" s="269"/>
      <c r="AC252" s="269"/>
      <c r="AD252" s="269"/>
      <c r="AE252" s="269"/>
      <c r="AF252" s="269"/>
      <c r="AG252" s="269"/>
      <c r="AH252" s="269"/>
      <c r="AI252" s="269"/>
      <c r="AJ252" s="269"/>
      <c r="AK252" s="269"/>
      <c r="AL252" s="269"/>
      <c r="AM252" s="269"/>
      <c r="AN252" s="269"/>
      <c r="AO252" s="269"/>
      <c r="AP252" s="269"/>
      <c r="AQ252" s="269"/>
      <c r="AR252" s="269"/>
      <c r="AS252" s="269"/>
      <c r="AT252" s="269"/>
      <c r="AU252" s="269"/>
      <c r="AV252" s="269"/>
      <c r="AW252" s="53"/>
    </row>
    <row r="253" spans="1:49" s="7" customFormat="1" ht="15" customHeight="1">
      <c r="A253" s="269"/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69"/>
      <c r="AT253" s="269"/>
      <c r="AU253" s="269"/>
      <c r="AV253" s="269"/>
      <c r="AW253" s="53"/>
    </row>
    <row r="254" spans="1:49" s="7" customFormat="1" ht="15" customHeight="1">
      <c r="A254" s="269"/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69"/>
      <c r="AI254" s="269"/>
      <c r="AJ254" s="269"/>
      <c r="AK254" s="269"/>
      <c r="AL254" s="269"/>
      <c r="AM254" s="269"/>
      <c r="AN254" s="269"/>
      <c r="AO254" s="269"/>
      <c r="AP254" s="269"/>
      <c r="AQ254" s="269"/>
      <c r="AR254" s="269"/>
      <c r="AS254" s="269"/>
      <c r="AT254" s="269"/>
      <c r="AU254" s="269"/>
      <c r="AV254" s="269"/>
      <c r="AW254" s="53"/>
    </row>
    <row r="255" spans="1:49" s="7" customFormat="1" ht="15" customHeight="1">
      <c r="A255" s="358" t="s">
        <v>59</v>
      </c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290"/>
      <c r="AD255" s="290"/>
      <c r="AE255" s="290"/>
      <c r="AF255" s="290"/>
      <c r="AG255" s="290"/>
      <c r="AH255" s="290"/>
      <c r="AI255" s="290"/>
      <c r="AJ255" s="290"/>
      <c r="AK255" s="290"/>
      <c r="AL255" s="290"/>
      <c r="AM255" s="290"/>
      <c r="AN255" s="290"/>
      <c r="AO255" s="290"/>
      <c r="AP255" s="290"/>
      <c r="AQ255" s="290"/>
      <c r="AR255" s="290"/>
      <c r="AS255" s="290"/>
      <c r="AT255" s="290"/>
      <c r="AU255" s="290"/>
      <c r="AV255" s="290"/>
      <c r="AW255" s="53"/>
    </row>
    <row r="256" spans="1:49" ht="15" customHeight="1">
      <c r="A256" s="335"/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  <c r="AA256" s="269"/>
      <c r="AB256" s="269"/>
      <c r="AC256" s="269"/>
      <c r="AD256" s="269"/>
      <c r="AE256" s="269"/>
      <c r="AF256" s="269"/>
      <c r="AG256" s="269"/>
      <c r="AH256" s="269"/>
      <c r="AI256" s="269"/>
      <c r="AJ256" s="269"/>
      <c r="AK256" s="269"/>
      <c r="AL256" s="269"/>
      <c r="AM256" s="269"/>
      <c r="AN256" s="269"/>
      <c r="AO256" s="269"/>
      <c r="AP256" s="269"/>
      <c r="AQ256" s="269"/>
      <c r="AR256" s="269"/>
      <c r="AS256" s="269"/>
      <c r="AT256" s="269"/>
      <c r="AU256" s="269"/>
      <c r="AV256" s="269"/>
      <c r="AW256" s="53"/>
    </row>
    <row r="257" spans="1:49" ht="15" customHeight="1">
      <c r="A257" s="269"/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  <c r="AP257" s="269"/>
      <c r="AQ257" s="269"/>
      <c r="AR257" s="269"/>
      <c r="AS257" s="269"/>
      <c r="AT257" s="269"/>
      <c r="AU257" s="269"/>
      <c r="AV257" s="269"/>
      <c r="AW257" s="53"/>
    </row>
    <row r="258" spans="1:49" ht="15" customHeight="1">
      <c r="A258" s="269"/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  <c r="AP258" s="269"/>
      <c r="AQ258" s="269"/>
      <c r="AR258" s="269"/>
      <c r="AS258" s="269"/>
      <c r="AT258" s="269"/>
      <c r="AU258" s="269"/>
      <c r="AV258" s="269"/>
      <c r="AW258" s="53"/>
    </row>
    <row r="259" spans="1:49" ht="15" customHeight="1">
      <c r="A259" s="269"/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69"/>
      <c r="AT259" s="269"/>
      <c r="AU259" s="269"/>
      <c r="AV259" s="269"/>
      <c r="AW259" s="53"/>
    </row>
    <row r="260" spans="1:49" ht="15" customHeight="1">
      <c r="A260" s="269"/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  <c r="AA260" s="269"/>
      <c r="AB260" s="269"/>
      <c r="AC260" s="269"/>
      <c r="AD260" s="269"/>
      <c r="AE260" s="269"/>
      <c r="AF260" s="269"/>
      <c r="AG260" s="269"/>
      <c r="AH260" s="269"/>
      <c r="AI260" s="269"/>
      <c r="AJ260" s="269"/>
      <c r="AK260" s="269"/>
      <c r="AL260" s="269"/>
      <c r="AM260" s="269"/>
      <c r="AN260" s="269"/>
      <c r="AO260" s="269"/>
      <c r="AP260" s="269"/>
      <c r="AQ260" s="269"/>
      <c r="AR260" s="269"/>
      <c r="AS260" s="269"/>
      <c r="AT260" s="269"/>
      <c r="AU260" s="269"/>
      <c r="AV260" s="269"/>
      <c r="AW260" s="53"/>
    </row>
    <row r="261" spans="1:49" ht="15" customHeight="1">
      <c r="A261" s="269"/>
      <c r="B261" s="269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  <c r="AA261" s="269"/>
      <c r="AB261" s="269"/>
      <c r="AC261" s="269"/>
      <c r="AD261" s="269"/>
      <c r="AE261" s="269"/>
      <c r="AF261" s="269"/>
      <c r="AG261" s="269"/>
      <c r="AH261" s="269"/>
      <c r="AI261" s="269"/>
      <c r="AJ261" s="269"/>
      <c r="AK261" s="269"/>
      <c r="AL261" s="269"/>
      <c r="AM261" s="269"/>
      <c r="AN261" s="269"/>
      <c r="AO261" s="269"/>
      <c r="AP261" s="269"/>
      <c r="AQ261" s="269"/>
      <c r="AR261" s="269"/>
      <c r="AS261" s="269"/>
      <c r="AT261" s="269"/>
      <c r="AU261" s="269"/>
      <c r="AV261" s="269"/>
      <c r="AW261" s="53"/>
    </row>
    <row r="262" spans="1:49" ht="15" customHeight="1">
      <c r="A262" s="358" t="s">
        <v>60</v>
      </c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0"/>
      <c r="AM262" s="290"/>
      <c r="AN262" s="290"/>
      <c r="AO262" s="290"/>
      <c r="AP262" s="290"/>
      <c r="AQ262" s="290"/>
      <c r="AR262" s="290"/>
      <c r="AS262" s="290"/>
      <c r="AT262" s="290"/>
      <c r="AU262" s="290"/>
      <c r="AV262" s="290"/>
      <c r="AW262" s="53"/>
    </row>
    <row r="263" spans="1:49" s="7" customFormat="1" ht="15" customHeight="1">
      <c r="A263" s="346"/>
      <c r="B263" s="318"/>
      <c r="C263" s="318"/>
      <c r="D263" s="318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  <c r="AA263" s="318"/>
      <c r="AB263" s="318"/>
      <c r="AC263" s="318"/>
      <c r="AD263" s="318"/>
      <c r="AE263" s="318"/>
      <c r="AF263" s="318"/>
      <c r="AG263" s="318"/>
      <c r="AH263" s="318"/>
      <c r="AI263" s="318"/>
      <c r="AJ263" s="318"/>
      <c r="AK263" s="318"/>
      <c r="AL263" s="318"/>
      <c r="AM263" s="318"/>
      <c r="AN263" s="318"/>
      <c r="AO263" s="318"/>
      <c r="AP263" s="318"/>
      <c r="AQ263" s="318"/>
      <c r="AR263" s="318"/>
      <c r="AS263" s="318"/>
      <c r="AT263" s="318"/>
      <c r="AU263" s="318"/>
      <c r="AV263" s="319"/>
      <c r="AW263" s="53"/>
    </row>
    <row r="264" spans="1:49" s="7" customFormat="1" ht="15" customHeight="1">
      <c r="A264" s="123"/>
      <c r="B264" s="324"/>
      <c r="C264" s="324"/>
      <c r="D264" s="324"/>
      <c r="E264" s="324"/>
      <c r="F264" s="324"/>
      <c r="G264" s="32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  <c r="T264" s="324"/>
      <c r="U264" s="324"/>
      <c r="V264" s="324"/>
      <c r="W264" s="324"/>
      <c r="X264" s="324"/>
      <c r="Y264" s="324"/>
      <c r="Z264" s="324"/>
      <c r="AA264" s="324"/>
      <c r="AB264" s="324"/>
      <c r="AC264" s="324"/>
      <c r="AD264" s="324"/>
      <c r="AE264" s="324"/>
      <c r="AF264" s="324"/>
      <c r="AG264" s="324"/>
      <c r="AH264" s="324"/>
      <c r="AI264" s="324"/>
      <c r="AJ264" s="324"/>
      <c r="AK264" s="324"/>
      <c r="AL264" s="324"/>
      <c r="AM264" s="324"/>
      <c r="AN264" s="324"/>
      <c r="AO264" s="324"/>
      <c r="AP264" s="324"/>
      <c r="AQ264" s="324"/>
      <c r="AR264" s="324"/>
      <c r="AS264" s="324"/>
      <c r="AT264" s="324"/>
      <c r="AU264" s="324"/>
      <c r="AV264" s="122"/>
      <c r="AW264" s="53"/>
    </row>
    <row r="265" spans="1:49" s="7" customFormat="1" ht="15" customHeight="1">
      <c r="A265" s="123"/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122"/>
      <c r="AW265" s="53"/>
    </row>
    <row r="266" spans="1:49" s="7" customFormat="1" ht="15" customHeight="1">
      <c r="A266" s="123"/>
      <c r="B266" s="324"/>
      <c r="C266" s="324"/>
      <c r="D266" s="324"/>
      <c r="E266" s="324"/>
      <c r="F266" s="324"/>
      <c r="G266" s="324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  <c r="T266" s="324"/>
      <c r="U266" s="324"/>
      <c r="V266" s="324"/>
      <c r="W266" s="324"/>
      <c r="X266" s="324"/>
      <c r="Y266" s="324"/>
      <c r="Z266" s="324"/>
      <c r="AA266" s="324"/>
      <c r="AB266" s="324"/>
      <c r="AC266" s="324"/>
      <c r="AD266" s="324"/>
      <c r="AE266" s="324"/>
      <c r="AF266" s="324"/>
      <c r="AG266" s="324"/>
      <c r="AH266" s="324"/>
      <c r="AI266" s="324"/>
      <c r="AJ266" s="324"/>
      <c r="AK266" s="324"/>
      <c r="AL266" s="324"/>
      <c r="AM266" s="324"/>
      <c r="AN266" s="324"/>
      <c r="AO266" s="324"/>
      <c r="AP266" s="324"/>
      <c r="AQ266" s="324"/>
      <c r="AR266" s="324"/>
      <c r="AS266" s="324"/>
      <c r="AT266" s="324"/>
      <c r="AU266" s="324"/>
      <c r="AV266" s="122"/>
      <c r="AW266" s="53"/>
    </row>
    <row r="267" spans="1:49" ht="15" customHeight="1">
      <c r="A267" s="123"/>
      <c r="B267" s="324"/>
      <c r="C267" s="324"/>
      <c r="D267" s="324"/>
      <c r="E267" s="324"/>
      <c r="F267" s="324"/>
      <c r="G267" s="324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  <c r="T267" s="324"/>
      <c r="U267" s="324"/>
      <c r="V267" s="324"/>
      <c r="W267" s="324"/>
      <c r="X267" s="324"/>
      <c r="Y267" s="324"/>
      <c r="Z267" s="324"/>
      <c r="AA267" s="324"/>
      <c r="AB267" s="324"/>
      <c r="AC267" s="324"/>
      <c r="AD267" s="324"/>
      <c r="AE267" s="324"/>
      <c r="AF267" s="324"/>
      <c r="AG267" s="324"/>
      <c r="AH267" s="324"/>
      <c r="AI267" s="324"/>
      <c r="AJ267" s="324"/>
      <c r="AK267" s="324"/>
      <c r="AL267" s="324"/>
      <c r="AM267" s="324"/>
      <c r="AN267" s="324"/>
      <c r="AO267" s="324"/>
      <c r="AP267" s="324"/>
      <c r="AQ267" s="324"/>
      <c r="AR267" s="324"/>
      <c r="AS267" s="324"/>
      <c r="AT267" s="324"/>
      <c r="AU267" s="324"/>
      <c r="AV267" s="122"/>
      <c r="AW267" s="53"/>
    </row>
    <row r="268" spans="1:49" ht="12" customHeight="1">
      <c r="A268" s="320"/>
      <c r="B268" s="321"/>
      <c r="C268" s="321"/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321"/>
      <c r="Q268" s="321"/>
      <c r="R268" s="321"/>
      <c r="S268" s="321"/>
      <c r="T268" s="321"/>
      <c r="U268" s="321"/>
      <c r="V268" s="321"/>
      <c r="W268" s="321"/>
      <c r="X268" s="321"/>
      <c r="Y268" s="321"/>
      <c r="Z268" s="321"/>
      <c r="AA268" s="321"/>
      <c r="AB268" s="321"/>
      <c r="AC268" s="321"/>
      <c r="AD268" s="321"/>
      <c r="AE268" s="321"/>
      <c r="AF268" s="321"/>
      <c r="AG268" s="321"/>
      <c r="AH268" s="321"/>
      <c r="AI268" s="321"/>
      <c r="AJ268" s="321"/>
      <c r="AK268" s="321"/>
      <c r="AL268" s="321"/>
      <c r="AM268" s="321"/>
      <c r="AN268" s="321"/>
      <c r="AO268" s="321"/>
      <c r="AP268" s="321"/>
      <c r="AQ268" s="321"/>
      <c r="AR268" s="321"/>
      <c r="AS268" s="321"/>
      <c r="AT268" s="321"/>
      <c r="AU268" s="321"/>
      <c r="AV268" s="322"/>
      <c r="AW268" s="53"/>
    </row>
    <row r="269" spans="1:49" ht="15" hidden="1" customHeight="1">
      <c r="A269" s="2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29"/>
      <c r="AW269" s="6"/>
    </row>
    <row r="270" spans="1:49" ht="15" customHeight="1">
      <c r="A270" s="342" t="s">
        <v>117</v>
      </c>
      <c r="B270" s="347"/>
      <c r="C270" s="347"/>
      <c r="D270" s="347"/>
      <c r="E270" s="347"/>
      <c r="F270" s="347"/>
      <c r="G270" s="347"/>
      <c r="H270" s="347"/>
      <c r="I270" s="347"/>
      <c r="J270" s="347"/>
      <c r="K270" s="347"/>
      <c r="L270" s="347"/>
      <c r="M270" s="347"/>
      <c r="N270" s="347"/>
      <c r="O270" s="347"/>
      <c r="P270" s="347"/>
      <c r="Q270" s="347"/>
      <c r="R270" s="347"/>
      <c r="S270" s="347"/>
      <c r="T270" s="347"/>
      <c r="U270" s="347"/>
      <c r="V270" s="347"/>
      <c r="W270" s="347"/>
      <c r="X270" s="347"/>
      <c r="Y270" s="347"/>
      <c r="Z270" s="347"/>
      <c r="AA270" s="347"/>
      <c r="AB270" s="347"/>
      <c r="AC270" s="347"/>
      <c r="AD270" s="347"/>
      <c r="AE270" s="347"/>
      <c r="AF270" s="347"/>
      <c r="AG270" s="347"/>
      <c r="AH270" s="347"/>
      <c r="AI270" s="347"/>
      <c r="AJ270" s="347"/>
      <c r="AK270" s="347"/>
      <c r="AL270" s="347"/>
      <c r="AM270" s="347"/>
      <c r="AN270" s="347"/>
      <c r="AO270" s="347"/>
      <c r="AP270" s="347"/>
      <c r="AQ270" s="347"/>
      <c r="AR270" s="347"/>
      <c r="AS270" s="347"/>
      <c r="AT270" s="347"/>
      <c r="AU270" s="347"/>
      <c r="AV270" s="348"/>
      <c r="AW270" s="54"/>
    </row>
    <row r="271" spans="1:49" ht="15" customHeight="1">
      <c r="A271" s="283" t="s">
        <v>154</v>
      </c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84"/>
      <c r="AG271" s="284"/>
      <c r="AH271" s="284"/>
      <c r="AI271" s="284"/>
      <c r="AJ271" s="284"/>
      <c r="AK271" s="284"/>
      <c r="AL271" s="284"/>
      <c r="AM271" s="284"/>
      <c r="AN271" s="284"/>
      <c r="AO271" s="284"/>
      <c r="AP271" s="284"/>
      <c r="AQ271" s="284"/>
      <c r="AR271" s="284"/>
      <c r="AS271" s="284"/>
      <c r="AT271" s="284"/>
      <c r="AU271" s="284"/>
      <c r="AV271" s="285"/>
      <c r="AW271" s="45"/>
    </row>
    <row r="272" spans="1:49" ht="15" customHeight="1">
      <c r="A272" s="286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  <c r="Z272" s="284"/>
      <c r="AA272" s="284"/>
      <c r="AB272" s="284"/>
      <c r="AC272" s="284"/>
      <c r="AD272" s="284"/>
      <c r="AE272" s="284"/>
      <c r="AF272" s="284"/>
      <c r="AG272" s="284"/>
      <c r="AH272" s="284"/>
      <c r="AI272" s="284"/>
      <c r="AJ272" s="284"/>
      <c r="AK272" s="284"/>
      <c r="AL272" s="284"/>
      <c r="AM272" s="284"/>
      <c r="AN272" s="284"/>
      <c r="AO272" s="284"/>
      <c r="AP272" s="284"/>
      <c r="AQ272" s="284"/>
      <c r="AR272" s="284"/>
      <c r="AS272" s="284"/>
      <c r="AT272" s="284"/>
      <c r="AU272" s="284"/>
      <c r="AV272" s="285"/>
      <c r="AW272" s="45"/>
    </row>
    <row r="273" spans="1:49" ht="15" customHeight="1">
      <c r="A273" s="362" t="s">
        <v>131</v>
      </c>
      <c r="B273" s="363"/>
      <c r="C273" s="363"/>
      <c r="D273" s="363"/>
      <c r="E273" s="363"/>
      <c r="F273" s="363"/>
      <c r="G273" s="363"/>
      <c r="H273" s="363"/>
      <c r="I273" s="363"/>
      <c r="J273" s="363"/>
      <c r="K273" s="363"/>
      <c r="L273" s="363"/>
      <c r="M273" s="363"/>
      <c r="N273" s="363"/>
      <c r="O273" s="363"/>
      <c r="P273" s="363"/>
      <c r="Q273" s="363"/>
      <c r="R273" s="363"/>
      <c r="S273" s="363"/>
      <c r="T273" s="363"/>
      <c r="U273" s="363"/>
      <c r="V273" s="363"/>
      <c r="W273" s="363"/>
      <c r="X273" s="363"/>
      <c r="Y273" s="363"/>
      <c r="Z273" s="363"/>
      <c r="AA273" s="363"/>
      <c r="AB273" s="363"/>
      <c r="AC273" s="363"/>
      <c r="AD273" s="363"/>
      <c r="AE273" s="363"/>
      <c r="AF273" s="363"/>
      <c r="AG273" s="363"/>
      <c r="AH273" s="363"/>
      <c r="AI273" s="363"/>
      <c r="AJ273" s="363"/>
      <c r="AK273" s="363"/>
      <c r="AL273" s="363"/>
      <c r="AM273" s="363"/>
      <c r="AN273" s="363"/>
      <c r="AO273" s="363"/>
      <c r="AP273" s="363"/>
      <c r="AQ273" s="363"/>
      <c r="AR273" s="363"/>
      <c r="AS273" s="363"/>
      <c r="AT273" s="363"/>
      <c r="AU273" s="363"/>
      <c r="AV273" s="364"/>
      <c r="AW273" s="50"/>
    </row>
    <row r="274" spans="1:49" ht="15" customHeight="1">
      <c r="A274" s="98"/>
      <c r="B274" s="5"/>
      <c r="C274" s="274" t="s">
        <v>118</v>
      </c>
      <c r="D274" s="275" t="s">
        <v>118</v>
      </c>
      <c r="E274" s="275" t="s">
        <v>118</v>
      </c>
      <c r="F274" s="275" t="s">
        <v>118</v>
      </c>
      <c r="G274" s="275" t="s">
        <v>118</v>
      </c>
      <c r="H274" s="275" t="s">
        <v>118</v>
      </c>
      <c r="I274" s="275" t="s">
        <v>118</v>
      </c>
      <c r="J274" s="275" t="s">
        <v>118</v>
      </c>
      <c r="K274" s="275" t="s">
        <v>118</v>
      </c>
      <c r="L274" s="275" t="s">
        <v>118</v>
      </c>
      <c r="M274" s="275" t="s">
        <v>118</v>
      </c>
      <c r="N274" s="275" t="s">
        <v>118</v>
      </c>
      <c r="O274" s="275" t="s">
        <v>118</v>
      </c>
      <c r="P274" s="275" t="s">
        <v>118</v>
      </c>
      <c r="Q274" s="275" t="s">
        <v>118</v>
      </c>
      <c r="R274" s="275" t="s">
        <v>118</v>
      </c>
      <c r="S274" s="275" t="s">
        <v>118</v>
      </c>
      <c r="T274" s="275" t="s">
        <v>118</v>
      </c>
      <c r="U274" s="275" t="s">
        <v>118</v>
      </c>
      <c r="V274" s="275" t="s">
        <v>118</v>
      </c>
      <c r="W274" s="275" t="s">
        <v>118</v>
      </c>
      <c r="X274" s="275" t="s">
        <v>118</v>
      </c>
      <c r="Y274" s="275" t="s">
        <v>118</v>
      </c>
      <c r="Z274" s="275" t="s">
        <v>118</v>
      </c>
      <c r="AA274" s="275" t="s">
        <v>118</v>
      </c>
      <c r="AB274" s="275" t="s">
        <v>118</v>
      </c>
      <c r="AC274" s="275" t="s">
        <v>118</v>
      </c>
      <c r="AD274" s="275" t="s">
        <v>118</v>
      </c>
      <c r="AE274" s="275" t="s">
        <v>118</v>
      </c>
      <c r="AF274" s="275" t="s">
        <v>118</v>
      </c>
      <c r="AG274" s="275" t="s">
        <v>118</v>
      </c>
      <c r="AH274" s="275" t="s">
        <v>118</v>
      </c>
      <c r="AI274" s="275" t="s">
        <v>118</v>
      </c>
      <c r="AJ274" s="275" t="s">
        <v>118</v>
      </c>
      <c r="AK274" s="275" t="s">
        <v>118</v>
      </c>
      <c r="AL274" s="275" t="s">
        <v>118</v>
      </c>
      <c r="AM274" s="275" t="s">
        <v>118</v>
      </c>
      <c r="AN274" s="275" t="s">
        <v>118</v>
      </c>
      <c r="AO274" s="275" t="s">
        <v>118</v>
      </c>
      <c r="AP274" s="275" t="s">
        <v>118</v>
      </c>
      <c r="AQ274" s="275" t="s">
        <v>118</v>
      </c>
      <c r="AR274" s="275" t="s">
        <v>118</v>
      </c>
      <c r="AS274" s="275" t="s">
        <v>118</v>
      </c>
      <c r="AT274" s="275" t="s">
        <v>118</v>
      </c>
      <c r="AU274" s="275" t="s">
        <v>118</v>
      </c>
      <c r="AV274" s="276" t="s">
        <v>118</v>
      </c>
      <c r="AW274" s="51"/>
    </row>
    <row r="275" spans="1:49" ht="15" customHeight="1">
      <c r="A275" s="99"/>
      <c r="B275" s="5"/>
      <c r="C275" s="274" t="s">
        <v>119</v>
      </c>
      <c r="D275" s="275" t="s">
        <v>119</v>
      </c>
      <c r="E275" s="275" t="s">
        <v>119</v>
      </c>
      <c r="F275" s="275" t="s">
        <v>119</v>
      </c>
      <c r="G275" s="275" t="s">
        <v>119</v>
      </c>
      <c r="H275" s="275" t="s">
        <v>119</v>
      </c>
      <c r="I275" s="275" t="s">
        <v>119</v>
      </c>
      <c r="J275" s="275" t="s">
        <v>119</v>
      </c>
      <c r="K275" s="275" t="s">
        <v>119</v>
      </c>
      <c r="L275" s="275" t="s">
        <v>119</v>
      </c>
      <c r="M275" s="275" t="s">
        <v>119</v>
      </c>
      <c r="N275" s="275" t="s">
        <v>119</v>
      </c>
      <c r="O275" s="275" t="s">
        <v>119</v>
      </c>
      <c r="P275" s="275" t="s">
        <v>119</v>
      </c>
      <c r="Q275" s="275" t="s">
        <v>119</v>
      </c>
      <c r="R275" s="275" t="s">
        <v>119</v>
      </c>
      <c r="S275" s="275" t="s">
        <v>119</v>
      </c>
      <c r="T275" s="275" t="s">
        <v>119</v>
      </c>
      <c r="U275" s="275" t="s">
        <v>119</v>
      </c>
      <c r="V275" s="275" t="s">
        <v>119</v>
      </c>
      <c r="W275" s="275" t="s">
        <v>119</v>
      </c>
      <c r="X275" s="275" t="s">
        <v>119</v>
      </c>
      <c r="Y275" s="275" t="s">
        <v>119</v>
      </c>
      <c r="Z275" s="275" t="s">
        <v>119</v>
      </c>
      <c r="AA275" s="275" t="s">
        <v>119</v>
      </c>
      <c r="AB275" s="275" t="s">
        <v>119</v>
      </c>
      <c r="AC275" s="275" t="s">
        <v>119</v>
      </c>
      <c r="AD275" s="275" t="s">
        <v>119</v>
      </c>
      <c r="AE275" s="275" t="s">
        <v>119</v>
      </c>
      <c r="AF275" s="275" t="s">
        <v>119</v>
      </c>
      <c r="AG275" s="275" t="s">
        <v>119</v>
      </c>
      <c r="AH275" s="275" t="s">
        <v>119</v>
      </c>
      <c r="AI275" s="275" t="s">
        <v>119</v>
      </c>
      <c r="AJ275" s="275" t="s">
        <v>119</v>
      </c>
      <c r="AK275" s="275" t="s">
        <v>119</v>
      </c>
      <c r="AL275" s="275" t="s">
        <v>119</v>
      </c>
      <c r="AM275" s="275" t="s">
        <v>119</v>
      </c>
      <c r="AN275" s="275" t="s">
        <v>119</v>
      </c>
      <c r="AO275" s="275" t="s">
        <v>119</v>
      </c>
      <c r="AP275" s="275" t="s">
        <v>119</v>
      </c>
      <c r="AQ275" s="275" t="s">
        <v>119</v>
      </c>
      <c r="AR275" s="275" t="s">
        <v>119</v>
      </c>
      <c r="AS275" s="275" t="s">
        <v>119</v>
      </c>
      <c r="AT275" s="275" t="s">
        <v>119</v>
      </c>
      <c r="AU275" s="275" t="s">
        <v>119</v>
      </c>
      <c r="AV275" s="276" t="s">
        <v>119</v>
      </c>
      <c r="AW275" s="51"/>
    </row>
    <row r="276" spans="1:49" ht="15" customHeight="1">
      <c r="A276" s="99"/>
      <c r="B276" s="5"/>
      <c r="C276" s="274" t="s">
        <v>120</v>
      </c>
      <c r="D276" s="275" t="s">
        <v>120</v>
      </c>
      <c r="E276" s="275" t="s">
        <v>120</v>
      </c>
      <c r="F276" s="275" t="s">
        <v>120</v>
      </c>
      <c r="G276" s="275" t="s">
        <v>120</v>
      </c>
      <c r="H276" s="275" t="s">
        <v>120</v>
      </c>
      <c r="I276" s="275" t="s">
        <v>120</v>
      </c>
      <c r="J276" s="275" t="s">
        <v>120</v>
      </c>
      <c r="K276" s="275" t="s">
        <v>120</v>
      </c>
      <c r="L276" s="275" t="s">
        <v>120</v>
      </c>
      <c r="M276" s="275" t="s">
        <v>120</v>
      </c>
      <c r="N276" s="275" t="s">
        <v>120</v>
      </c>
      <c r="O276" s="275" t="s">
        <v>120</v>
      </c>
      <c r="P276" s="275" t="s">
        <v>120</v>
      </c>
      <c r="Q276" s="275" t="s">
        <v>120</v>
      </c>
      <c r="R276" s="275" t="s">
        <v>120</v>
      </c>
      <c r="S276" s="275" t="s">
        <v>120</v>
      </c>
      <c r="T276" s="275" t="s">
        <v>120</v>
      </c>
      <c r="U276" s="275" t="s">
        <v>120</v>
      </c>
      <c r="V276" s="275" t="s">
        <v>120</v>
      </c>
      <c r="W276" s="275" t="s">
        <v>120</v>
      </c>
      <c r="X276" s="275" t="s">
        <v>120</v>
      </c>
      <c r="Y276" s="275" t="s">
        <v>120</v>
      </c>
      <c r="Z276" s="275" t="s">
        <v>120</v>
      </c>
      <c r="AA276" s="275" t="s">
        <v>120</v>
      </c>
      <c r="AB276" s="275" t="s">
        <v>120</v>
      </c>
      <c r="AC276" s="275" t="s">
        <v>120</v>
      </c>
      <c r="AD276" s="275" t="s">
        <v>120</v>
      </c>
      <c r="AE276" s="275" t="s">
        <v>120</v>
      </c>
      <c r="AF276" s="275" t="s">
        <v>120</v>
      </c>
      <c r="AG276" s="275" t="s">
        <v>120</v>
      </c>
      <c r="AH276" s="275" t="s">
        <v>120</v>
      </c>
      <c r="AI276" s="275" t="s">
        <v>120</v>
      </c>
      <c r="AJ276" s="275" t="s">
        <v>120</v>
      </c>
      <c r="AK276" s="275" t="s">
        <v>120</v>
      </c>
      <c r="AL276" s="275" t="s">
        <v>120</v>
      </c>
      <c r="AM276" s="275" t="s">
        <v>120</v>
      </c>
      <c r="AN276" s="275" t="s">
        <v>120</v>
      </c>
      <c r="AO276" s="275" t="s">
        <v>120</v>
      </c>
      <c r="AP276" s="275" t="s">
        <v>120</v>
      </c>
      <c r="AQ276" s="275" t="s">
        <v>120</v>
      </c>
      <c r="AR276" s="275" t="s">
        <v>120</v>
      </c>
      <c r="AS276" s="275" t="s">
        <v>120</v>
      </c>
      <c r="AT276" s="275" t="s">
        <v>120</v>
      </c>
      <c r="AU276" s="275" t="s">
        <v>120</v>
      </c>
      <c r="AV276" s="276" t="s">
        <v>120</v>
      </c>
      <c r="AW276" s="51"/>
    </row>
    <row r="277" spans="1:49" ht="15" customHeight="1">
      <c r="A277" s="99"/>
      <c r="B277" s="5"/>
      <c r="C277" s="274" t="s">
        <v>121</v>
      </c>
      <c r="D277" s="275" t="s">
        <v>121</v>
      </c>
      <c r="E277" s="275" t="s">
        <v>121</v>
      </c>
      <c r="F277" s="275" t="s">
        <v>121</v>
      </c>
      <c r="G277" s="275" t="s">
        <v>121</v>
      </c>
      <c r="H277" s="275" t="s">
        <v>121</v>
      </c>
      <c r="I277" s="275" t="s">
        <v>121</v>
      </c>
      <c r="J277" s="275" t="s">
        <v>121</v>
      </c>
      <c r="K277" s="275" t="s">
        <v>121</v>
      </c>
      <c r="L277" s="275" t="s">
        <v>121</v>
      </c>
      <c r="M277" s="275" t="s">
        <v>121</v>
      </c>
      <c r="N277" s="275" t="s">
        <v>121</v>
      </c>
      <c r="O277" s="275" t="s">
        <v>121</v>
      </c>
      <c r="P277" s="275" t="s">
        <v>121</v>
      </c>
      <c r="Q277" s="275" t="s">
        <v>121</v>
      </c>
      <c r="R277" s="275" t="s">
        <v>121</v>
      </c>
      <c r="S277" s="275" t="s">
        <v>121</v>
      </c>
      <c r="T277" s="275" t="s">
        <v>121</v>
      </c>
      <c r="U277" s="275" t="s">
        <v>121</v>
      </c>
      <c r="V277" s="275" t="s">
        <v>121</v>
      </c>
      <c r="W277" s="275" t="s">
        <v>121</v>
      </c>
      <c r="X277" s="275" t="s">
        <v>121</v>
      </c>
      <c r="Y277" s="275" t="s">
        <v>121</v>
      </c>
      <c r="Z277" s="275" t="s">
        <v>121</v>
      </c>
      <c r="AA277" s="275" t="s">
        <v>121</v>
      </c>
      <c r="AB277" s="275" t="s">
        <v>121</v>
      </c>
      <c r="AC277" s="275" t="s">
        <v>121</v>
      </c>
      <c r="AD277" s="275" t="s">
        <v>121</v>
      </c>
      <c r="AE277" s="275" t="s">
        <v>121</v>
      </c>
      <c r="AF277" s="275" t="s">
        <v>121</v>
      </c>
      <c r="AG277" s="275" t="s">
        <v>121</v>
      </c>
      <c r="AH277" s="275" t="s">
        <v>121</v>
      </c>
      <c r="AI277" s="275" t="s">
        <v>121</v>
      </c>
      <c r="AJ277" s="275" t="s">
        <v>121</v>
      </c>
      <c r="AK277" s="275" t="s">
        <v>121</v>
      </c>
      <c r="AL277" s="275" t="s">
        <v>121</v>
      </c>
      <c r="AM277" s="275" t="s">
        <v>121</v>
      </c>
      <c r="AN277" s="275" t="s">
        <v>121</v>
      </c>
      <c r="AO277" s="275" t="s">
        <v>121</v>
      </c>
      <c r="AP277" s="275" t="s">
        <v>121</v>
      </c>
      <c r="AQ277" s="275" t="s">
        <v>121</v>
      </c>
      <c r="AR277" s="275" t="s">
        <v>121</v>
      </c>
      <c r="AS277" s="275" t="s">
        <v>121</v>
      </c>
      <c r="AT277" s="275" t="s">
        <v>121</v>
      </c>
      <c r="AU277" s="275" t="s">
        <v>121</v>
      </c>
      <c r="AV277" s="276" t="s">
        <v>121</v>
      </c>
      <c r="AW277" s="51"/>
    </row>
    <row r="278" spans="1:49" ht="15" customHeight="1">
      <c r="A278" s="100"/>
      <c r="B278" s="14"/>
      <c r="C278" s="274" t="s">
        <v>122</v>
      </c>
      <c r="D278" s="275" t="s">
        <v>122</v>
      </c>
      <c r="E278" s="275" t="s">
        <v>122</v>
      </c>
      <c r="F278" s="275" t="s">
        <v>122</v>
      </c>
      <c r="G278" s="275" t="s">
        <v>122</v>
      </c>
      <c r="H278" s="275" t="s">
        <v>122</v>
      </c>
      <c r="I278" s="275" t="s">
        <v>122</v>
      </c>
      <c r="J278" s="275" t="s">
        <v>122</v>
      </c>
      <c r="K278" s="275" t="s">
        <v>122</v>
      </c>
      <c r="L278" s="275" t="s">
        <v>122</v>
      </c>
      <c r="M278" s="275" t="s">
        <v>122</v>
      </c>
      <c r="N278" s="275" t="s">
        <v>122</v>
      </c>
      <c r="O278" s="275" t="s">
        <v>122</v>
      </c>
      <c r="P278" s="275" t="s">
        <v>122</v>
      </c>
      <c r="Q278" s="275" t="s">
        <v>122</v>
      </c>
      <c r="R278" s="275" t="s">
        <v>122</v>
      </c>
      <c r="S278" s="275" t="s">
        <v>122</v>
      </c>
      <c r="T278" s="275" t="s">
        <v>122</v>
      </c>
      <c r="U278" s="275" t="s">
        <v>122</v>
      </c>
      <c r="V278" s="275" t="s">
        <v>122</v>
      </c>
      <c r="W278" s="275" t="s">
        <v>122</v>
      </c>
      <c r="X278" s="275" t="s">
        <v>122</v>
      </c>
      <c r="Y278" s="275" t="s">
        <v>122</v>
      </c>
      <c r="Z278" s="275" t="s">
        <v>122</v>
      </c>
      <c r="AA278" s="275" t="s">
        <v>122</v>
      </c>
      <c r="AB278" s="275" t="s">
        <v>122</v>
      </c>
      <c r="AC278" s="275" t="s">
        <v>122</v>
      </c>
      <c r="AD278" s="275" t="s">
        <v>122</v>
      </c>
      <c r="AE278" s="275" t="s">
        <v>122</v>
      </c>
      <c r="AF278" s="275" t="s">
        <v>122</v>
      </c>
      <c r="AG278" s="275" t="s">
        <v>122</v>
      </c>
      <c r="AH278" s="275" t="s">
        <v>122</v>
      </c>
      <c r="AI278" s="275" t="s">
        <v>122</v>
      </c>
      <c r="AJ278" s="275" t="s">
        <v>122</v>
      </c>
      <c r="AK278" s="275" t="s">
        <v>122</v>
      </c>
      <c r="AL278" s="275" t="s">
        <v>122</v>
      </c>
      <c r="AM278" s="275" t="s">
        <v>122</v>
      </c>
      <c r="AN278" s="275" t="s">
        <v>122</v>
      </c>
      <c r="AO278" s="275" t="s">
        <v>122</v>
      </c>
      <c r="AP278" s="275" t="s">
        <v>122</v>
      </c>
      <c r="AQ278" s="275" t="s">
        <v>122</v>
      </c>
      <c r="AR278" s="275" t="s">
        <v>122</v>
      </c>
      <c r="AS278" s="275" t="s">
        <v>122</v>
      </c>
      <c r="AT278" s="275" t="s">
        <v>122</v>
      </c>
      <c r="AU278" s="275" t="s">
        <v>122</v>
      </c>
      <c r="AV278" s="276" t="s">
        <v>122</v>
      </c>
      <c r="AW278" s="51"/>
    </row>
    <row r="279" spans="1:49" s="7" customFormat="1" ht="15" customHeight="1">
      <c r="A279" s="16"/>
      <c r="B279" s="17"/>
      <c r="C279" s="15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30"/>
      <c r="AW279" s="51"/>
    </row>
    <row r="280" spans="1:49" s="7" customFormat="1" ht="15" customHeight="1">
      <c r="A280" s="287" t="s">
        <v>159</v>
      </c>
      <c r="B280" s="288"/>
      <c r="C280" s="289" t="s">
        <v>155</v>
      </c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89" t="s">
        <v>156</v>
      </c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289" t="s">
        <v>157</v>
      </c>
      <c r="AD280" s="290"/>
      <c r="AE280" s="290"/>
      <c r="AF280" s="290"/>
      <c r="AG280" s="290"/>
      <c r="AH280" s="290"/>
      <c r="AI280" s="290"/>
      <c r="AJ280" s="290"/>
      <c r="AK280" s="290"/>
      <c r="AL280" s="290"/>
      <c r="AM280" s="290"/>
      <c r="AN280" s="289" t="s">
        <v>158</v>
      </c>
      <c r="AO280" s="290"/>
      <c r="AP280" s="290"/>
      <c r="AQ280" s="290"/>
      <c r="AR280" s="290"/>
      <c r="AS280" s="290"/>
      <c r="AT280" s="290"/>
      <c r="AU280" s="290"/>
      <c r="AV280" s="290"/>
      <c r="AW280" s="53"/>
    </row>
    <row r="281" spans="1:49" s="7" customFormat="1" ht="15" customHeight="1">
      <c r="A281" s="427"/>
      <c r="B281" s="403"/>
      <c r="C281" s="270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70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  <c r="AA281" s="269"/>
      <c r="AB281" s="269"/>
      <c r="AC281" s="268"/>
      <c r="AD281" s="269"/>
      <c r="AE281" s="269"/>
      <c r="AF281" s="269"/>
      <c r="AG281" s="269"/>
      <c r="AH281" s="269"/>
      <c r="AI281" s="269"/>
      <c r="AJ281" s="269"/>
      <c r="AK281" s="269"/>
      <c r="AL281" s="269"/>
      <c r="AM281" s="269"/>
      <c r="AN281" s="268"/>
      <c r="AO281" s="269"/>
      <c r="AP281" s="269"/>
      <c r="AQ281" s="269"/>
      <c r="AR281" s="269"/>
      <c r="AS281" s="269"/>
      <c r="AT281" s="269"/>
      <c r="AU281" s="269"/>
      <c r="AV281" s="269"/>
      <c r="AW281" s="53"/>
    </row>
    <row r="282" spans="1:49" s="7" customFormat="1" ht="15" customHeight="1">
      <c r="A282" s="428"/>
      <c r="B282" s="429"/>
      <c r="C282" s="378"/>
      <c r="D282" s="379"/>
      <c r="E282" s="379"/>
      <c r="F282" s="379"/>
      <c r="G282" s="379"/>
      <c r="H282" s="379"/>
      <c r="I282" s="379"/>
      <c r="J282" s="379"/>
      <c r="K282" s="379"/>
      <c r="L282" s="379"/>
      <c r="M282" s="379"/>
      <c r="N282" s="380"/>
      <c r="O282" s="378"/>
      <c r="P282" s="379"/>
      <c r="Q282" s="379"/>
      <c r="R282" s="379"/>
      <c r="S282" s="379"/>
      <c r="T282" s="379"/>
      <c r="U282" s="379"/>
      <c r="V282" s="379"/>
      <c r="W282" s="379"/>
      <c r="X282" s="379"/>
      <c r="Y282" s="379"/>
      <c r="Z282" s="379"/>
      <c r="AA282" s="379"/>
      <c r="AB282" s="380"/>
      <c r="AC282" s="381"/>
      <c r="AD282" s="379"/>
      <c r="AE282" s="379"/>
      <c r="AF282" s="379"/>
      <c r="AG282" s="379"/>
      <c r="AH282" s="379"/>
      <c r="AI282" s="379"/>
      <c r="AJ282" s="379"/>
      <c r="AK282" s="379"/>
      <c r="AL282" s="379"/>
      <c r="AM282" s="380"/>
      <c r="AN282" s="381"/>
      <c r="AO282" s="379"/>
      <c r="AP282" s="379"/>
      <c r="AQ282" s="379"/>
      <c r="AR282" s="379"/>
      <c r="AS282" s="379"/>
      <c r="AT282" s="379"/>
      <c r="AU282" s="379"/>
      <c r="AV282" s="380"/>
      <c r="AW282" s="53"/>
    </row>
    <row r="283" spans="1:49" s="7" customFormat="1" ht="15" customHeight="1">
      <c r="A283" s="427"/>
      <c r="B283" s="403"/>
      <c r="C283" s="270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70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  <c r="AA283" s="269"/>
      <c r="AB283" s="269"/>
      <c r="AC283" s="268"/>
      <c r="AD283" s="269"/>
      <c r="AE283" s="269"/>
      <c r="AF283" s="269"/>
      <c r="AG283" s="269"/>
      <c r="AH283" s="269"/>
      <c r="AI283" s="269"/>
      <c r="AJ283" s="269"/>
      <c r="AK283" s="269"/>
      <c r="AL283" s="269"/>
      <c r="AM283" s="269"/>
      <c r="AN283" s="268"/>
      <c r="AO283" s="269"/>
      <c r="AP283" s="269"/>
      <c r="AQ283" s="269"/>
      <c r="AR283" s="269"/>
      <c r="AS283" s="269"/>
      <c r="AT283" s="269"/>
      <c r="AU283" s="269"/>
      <c r="AV283" s="269"/>
      <c r="AW283" s="53"/>
    </row>
    <row r="284" spans="1:49" s="7" customFormat="1" ht="15" customHeight="1">
      <c r="A284" s="427"/>
      <c r="B284" s="403"/>
      <c r="C284" s="270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70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8"/>
      <c r="AD284" s="269"/>
      <c r="AE284" s="269"/>
      <c r="AF284" s="269"/>
      <c r="AG284" s="269"/>
      <c r="AH284" s="269"/>
      <c r="AI284" s="269"/>
      <c r="AJ284" s="269"/>
      <c r="AK284" s="269"/>
      <c r="AL284" s="269"/>
      <c r="AM284" s="269"/>
      <c r="AN284" s="268"/>
      <c r="AO284" s="269"/>
      <c r="AP284" s="269"/>
      <c r="AQ284" s="269"/>
      <c r="AR284" s="269"/>
      <c r="AS284" s="269"/>
      <c r="AT284" s="269"/>
      <c r="AU284" s="269"/>
      <c r="AV284" s="269"/>
      <c r="AW284" s="53"/>
    </row>
    <row r="285" spans="1:49" ht="15" customHeight="1">
      <c r="A285" s="368" t="s">
        <v>140</v>
      </c>
      <c r="B285" s="330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0"/>
      <c r="AA285" s="330"/>
      <c r="AB285" s="330"/>
      <c r="AC285" s="369">
        <f>SUM(AC281:AM284)</f>
        <v>0</v>
      </c>
      <c r="AD285" s="330"/>
      <c r="AE285" s="330"/>
      <c r="AF285" s="330"/>
      <c r="AG285" s="330"/>
      <c r="AH285" s="330"/>
      <c r="AI285" s="330"/>
      <c r="AJ285" s="330"/>
      <c r="AK285" s="330"/>
      <c r="AL285" s="330"/>
      <c r="AM285" s="330"/>
      <c r="AN285" s="369">
        <f>SUM(AN281:AV284)</f>
        <v>0</v>
      </c>
      <c r="AO285" s="330"/>
      <c r="AP285" s="330"/>
      <c r="AQ285" s="330"/>
      <c r="AR285" s="330"/>
      <c r="AS285" s="330"/>
      <c r="AT285" s="330"/>
      <c r="AU285" s="330"/>
      <c r="AV285" s="330"/>
      <c r="AW285" s="47"/>
    </row>
    <row r="286" spans="1:49" ht="15" customHeight="1">
      <c r="A286" s="370" t="s">
        <v>123</v>
      </c>
      <c r="B286" s="371"/>
      <c r="C286" s="371"/>
      <c r="D286" s="371"/>
      <c r="E286" s="371"/>
      <c r="F286" s="371"/>
      <c r="G286" s="371"/>
      <c r="H286" s="371"/>
      <c r="I286" s="371"/>
      <c r="J286" s="371"/>
      <c r="K286" s="371"/>
      <c r="L286" s="371"/>
      <c r="M286" s="371"/>
      <c r="N286" s="371"/>
      <c r="O286" s="371"/>
      <c r="P286" s="371"/>
      <c r="Q286" s="371"/>
      <c r="R286" s="371"/>
      <c r="S286" s="371"/>
      <c r="T286" s="371"/>
      <c r="U286" s="371"/>
      <c r="V286" s="371"/>
      <c r="W286" s="371"/>
      <c r="X286" s="371"/>
      <c r="Y286" s="371"/>
      <c r="Z286" s="371"/>
      <c r="AA286" s="371"/>
      <c r="AB286" s="371"/>
      <c r="AC286" s="371"/>
      <c r="AD286" s="371"/>
      <c r="AE286" s="371"/>
      <c r="AF286" s="371"/>
      <c r="AG286" s="371"/>
      <c r="AH286" s="371"/>
      <c r="AI286" s="371"/>
      <c r="AJ286" s="371"/>
      <c r="AK286" s="371"/>
      <c r="AL286" s="371"/>
      <c r="AM286" s="371"/>
      <c r="AN286" s="371"/>
      <c r="AO286" s="371"/>
      <c r="AP286" s="371"/>
      <c r="AQ286" s="371"/>
      <c r="AR286" s="371"/>
      <c r="AS286" s="371"/>
      <c r="AT286" s="371"/>
      <c r="AU286" s="371"/>
      <c r="AV286" s="372"/>
      <c r="AW286" s="45"/>
    </row>
    <row r="287" spans="1:49" ht="41.25" customHeight="1">
      <c r="A287" s="283" t="s">
        <v>124</v>
      </c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  <c r="Z287" s="284"/>
      <c r="AA287" s="284"/>
      <c r="AB287" s="284"/>
      <c r="AC287" s="284"/>
      <c r="AD287" s="284"/>
      <c r="AE287" s="284"/>
      <c r="AF287" s="284"/>
      <c r="AG287" s="284"/>
      <c r="AH287" s="284"/>
      <c r="AI287" s="284"/>
      <c r="AJ287" s="284"/>
      <c r="AK287" s="284"/>
      <c r="AL287" s="284"/>
      <c r="AM287" s="284"/>
      <c r="AN287" s="284"/>
      <c r="AO287" s="284"/>
      <c r="AP287" s="284"/>
      <c r="AQ287" s="284"/>
      <c r="AR287" s="284"/>
      <c r="AS287" s="284"/>
      <c r="AT287" s="284"/>
      <c r="AU287" s="284"/>
      <c r="AV287" s="285"/>
      <c r="AW287" s="45"/>
    </row>
    <row r="288" spans="1:49" ht="15" customHeight="1">
      <c r="A288" s="373" t="s">
        <v>58</v>
      </c>
      <c r="B288" s="374"/>
      <c r="C288" s="374"/>
      <c r="D288" s="374"/>
      <c r="E288" s="374"/>
      <c r="F288" s="374"/>
      <c r="G288" s="374"/>
      <c r="H288" s="374"/>
      <c r="I288" s="374"/>
      <c r="J288" s="374"/>
      <c r="K288" s="374"/>
      <c r="L288" s="374"/>
      <c r="M288" s="374"/>
      <c r="N288" s="374"/>
      <c r="O288" s="374"/>
      <c r="P288" s="374"/>
      <c r="Q288" s="374"/>
      <c r="R288" s="374"/>
      <c r="S288" s="374"/>
      <c r="T288" s="374"/>
      <c r="U288" s="374"/>
      <c r="V288" s="374"/>
      <c r="W288" s="374"/>
      <c r="X288" s="374"/>
      <c r="Y288" s="374"/>
      <c r="Z288" s="374"/>
      <c r="AA288" s="374"/>
      <c r="AB288" s="374"/>
      <c r="AC288" s="374"/>
      <c r="AD288" s="374"/>
      <c r="AE288" s="374"/>
      <c r="AF288" s="374"/>
      <c r="AG288" s="374"/>
      <c r="AH288" s="374"/>
      <c r="AI288" s="374"/>
      <c r="AJ288" s="374"/>
      <c r="AK288" s="374"/>
      <c r="AL288" s="374"/>
      <c r="AM288" s="374"/>
      <c r="AN288" s="374"/>
      <c r="AO288" s="374"/>
      <c r="AP288" s="374"/>
      <c r="AQ288" s="374"/>
      <c r="AR288" s="374"/>
      <c r="AS288" s="374"/>
      <c r="AT288" s="374"/>
      <c r="AU288" s="374"/>
      <c r="AV288" s="375"/>
      <c r="AW288" s="41"/>
    </row>
    <row r="289" spans="1:49" ht="15" customHeight="1">
      <c r="A289" s="376"/>
      <c r="B289" s="377"/>
      <c r="C289" s="377"/>
      <c r="D289" s="377"/>
      <c r="E289" s="377"/>
      <c r="F289" s="377"/>
      <c r="G289" s="377"/>
      <c r="H289" s="377"/>
      <c r="I289" s="377"/>
      <c r="J289" s="377"/>
      <c r="K289" s="377"/>
      <c r="L289" s="377"/>
      <c r="M289" s="377"/>
      <c r="N289" s="377"/>
      <c r="O289" s="377"/>
      <c r="P289" s="377"/>
      <c r="Q289" s="377"/>
      <c r="R289" s="377"/>
      <c r="S289" s="377"/>
      <c r="T289" s="377"/>
      <c r="U289" s="377"/>
      <c r="V289" s="377"/>
      <c r="W289" s="377"/>
      <c r="X289" s="377"/>
      <c r="Y289" s="377"/>
      <c r="Z289" s="377"/>
      <c r="AA289" s="377"/>
      <c r="AB289" s="377"/>
      <c r="AC289" s="377"/>
      <c r="AD289" s="377"/>
      <c r="AE289" s="377"/>
      <c r="AF289" s="377"/>
      <c r="AG289" s="377"/>
      <c r="AH289" s="377"/>
      <c r="AI289" s="377"/>
      <c r="AJ289" s="377"/>
      <c r="AK289" s="377"/>
      <c r="AL289" s="377"/>
      <c r="AM289" s="377"/>
      <c r="AN289" s="377"/>
      <c r="AO289" s="377"/>
      <c r="AP289" s="377"/>
      <c r="AQ289" s="377"/>
      <c r="AR289" s="377"/>
      <c r="AS289" s="377"/>
      <c r="AT289" s="377"/>
      <c r="AU289" s="377"/>
      <c r="AV289" s="377"/>
      <c r="AW289" s="41"/>
    </row>
    <row r="290" spans="1:49" ht="15" customHeight="1">
      <c r="A290" s="377"/>
      <c r="B290" s="377"/>
      <c r="C290" s="377"/>
      <c r="D290" s="377"/>
      <c r="E290" s="377"/>
      <c r="F290" s="377"/>
      <c r="G290" s="377"/>
      <c r="H290" s="377"/>
      <c r="I290" s="377"/>
      <c r="J290" s="377"/>
      <c r="K290" s="377"/>
      <c r="L290" s="377"/>
      <c r="M290" s="377"/>
      <c r="N290" s="377"/>
      <c r="O290" s="377"/>
      <c r="P290" s="377"/>
      <c r="Q290" s="377"/>
      <c r="R290" s="377"/>
      <c r="S290" s="377"/>
      <c r="T290" s="377"/>
      <c r="U290" s="377"/>
      <c r="V290" s="377"/>
      <c r="W290" s="377"/>
      <c r="X290" s="377"/>
      <c r="Y290" s="377"/>
      <c r="Z290" s="377"/>
      <c r="AA290" s="377"/>
      <c r="AB290" s="377"/>
      <c r="AC290" s="377"/>
      <c r="AD290" s="377"/>
      <c r="AE290" s="377"/>
      <c r="AF290" s="377"/>
      <c r="AG290" s="377"/>
      <c r="AH290" s="377"/>
      <c r="AI290" s="377"/>
      <c r="AJ290" s="377"/>
      <c r="AK290" s="377"/>
      <c r="AL290" s="377"/>
      <c r="AM290" s="377"/>
      <c r="AN290" s="377"/>
      <c r="AO290" s="377"/>
      <c r="AP290" s="377"/>
      <c r="AQ290" s="377"/>
      <c r="AR290" s="377"/>
      <c r="AS290" s="377"/>
      <c r="AT290" s="377"/>
      <c r="AU290" s="377"/>
      <c r="AV290" s="377"/>
      <c r="AW290" s="41"/>
    </row>
    <row r="291" spans="1:49" ht="15" customHeight="1">
      <c r="A291" s="377"/>
      <c r="B291" s="377"/>
      <c r="C291" s="377"/>
      <c r="D291" s="377"/>
      <c r="E291" s="377"/>
      <c r="F291" s="377"/>
      <c r="G291" s="377"/>
      <c r="H291" s="377"/>
      <c r="I291" s="377"/>
      <c r="J291" s="377"/>
      <c r="K291" s="377"/>
      <c r="L291" s="377"/>
      <c r="M291" s="377"/>
      <c r="N291" s="377"/>
      <c r="O291" s="377"/>
      <c r="P291" s="377"/>
      <c r="Q291" s="377"/>
      <c r="R291" s="377"/>
      <c r="S291" s="377"/>
      <c r="T291" s="377"/>
      <c r="U291" s="377"/>
      <c r="V291" s="377"/>
      <c r="W291" s="377"/>
      <c r="X291" s="377"/>
      <c r="Y291" s="377"/>
      <c r="Z291" s="377"/>
      <c r="AA291" s="377"/>
      <c r="AB291" s="377"/>
      <c r="AC291" s="377"/>
      <c r="AD291" s="377"/>
      <c r="AE291" s="377"/>
      <c r="AF291" s="377"/>
      <c r="AG291" s="377"/>
      <c r="AH291" s="377"/>
      <c r="AI291" s="377"/>
      <c r="AJ291" s="377"/>
      <c r="AK291" s="377"/>
      <c r="AL291" s="377"/>
      <c r="AM291" s="377"/>
      <c r="AN291" s="377"/>
      <c r="AO291" s="377"/>
      <c r="AP291" s="377"/>
      <c r="AQ291" s="377"/>
      <c r="AR291" s="377"/>
      <c r="AS291" s="377"/>
      <c r="AT291" s="377"/>
      <c r="AU291" s="377"/>
      <c r="AV291" s="377"/>
      <c r="AW291" s="41"/>
    </row>
    <row r="292" spans="1:49" ht="15" customHeight="1">
      <c r="A292" s="377"/>
      <c r="B292" s="377"/>
      <c r="C292" s="377"/>
      <c r="D292" s="377"/>
      <c r="E292" s="377"/>
      <c r="F292" s="377"/>
      <c r="G292" s="377"/>
      <c r="H292" s="377"/>
      <c r="I292" s="377"/>
      <c r="J292" s="377"/>
      <c r="K292" s="377"/>
      <c r="L292" s="377"/>
      <c r="M292" s="377"/>
      <c r="N292" s="377"/>
      <c r="O292" s="377"/>
      <c r="P292" s="377"/>
      <c r="Q292" s="377"/>
      <c r="R292" s="377"/>
      <c r="S292" s="377"/>
      <c r="T292" s="377"/>
      <c r="U292" s="377"/>
      <c r="V292" s="377"/>
      <c r="W292" s="377"/>
      <c r="X292" s="377"/>
      <c r="Y292" s="377"/>
      <c r="Z292" s="377"/>
      <c r="AA292" s="377"/>
      <c r="AB292" s="377"/>
      <c r="AC292" s="377"/>
      <c r="AD292" s="377"/>
      <c r="AE292" s="377"/>
      <c r="AF292" s="377"/>
      <c r="AG292" s="377"/>
      <c r="AH292" s="377"/>
      <c r="AI292" s="377"/>
      <c r="AJ292" s="377"/>
      <c r="AK292" s="377"/>
      <c r="AL292" s="377"/>
      <c r="AM292" s="377"/>
      <c r="AN292" s="377"/>
      <c r="AO292" s="377"/>
      <c r="AP292" s="377"/>
      <c r="AQ292" s="377"/>
      <c r="AR292" s="377"/>
      <c r="AS292" s="377"/>
      <c r="AT292" s="377"/>
      <c r="AU292" s="377"/>
      <c r="AV292" s="377"/>
      <c r="AW292" s="41"/>
    </row>
    <row r="293" spans="1:49" ht="15" customHeight="1">
      <c r="A293" s="377"/>
      <c r="B293" s="377"/>
      <c r="C293" s="377"/>
      <c r="D293" s="377"/>
      <c r="E293" s="377"/>
      <c r="F293" s="377"/>
      <c r="G293" s="377"/>
      <c r="H293" s="377"/>
      <c r="I293" s="377"/>
      <c r="J293" s="377"/>
      <c r="K293" s="377"/>
      <c r="L293" s="377"/>
      <c r="M293" s="377"/>
      <c r="N293" s="377"/>
      <c r="O293" s="377"/>
      <c r="P293" s="377"/>
      <c r="Q293" s="377"/>
      <c r="R293" s="377"/>
      <c r="S293" s="377"/>
      <c r="T293" s="377"/>
      <c r="U293" s="377"/>
      <c r="V293" s="377"/>
      <c r="W293" s="377"/>
      <c r="X293" s="377"/>
      <c r="Y293" s="377"/>
      <c r="Z293" s="377"/>
      <c r="AA293" s="377"/>
      <c r="AB293" s="377"/>
      <c r="AC293" s="377"/>
      <c r="AD293" s="377"/>
      <c r="AE293" s="377"/>
      <c r="AF293" s="377"/>
      <c r="AG293" s="377"/>
      <c r="AH293" s="377"/>
      <c r="AI293" s="377"/>
      <c r="AJ293" s="377"/>
      <c r="AK293" s="377"/>
      <c r="AL293" s="377"/>
      <c r="AM293" s="377"/>
      <c r="AN293" s="377"/>
      <c r="AO293" s="377"/>
      <c r="AP293" s="377"/>
      <c r="AQ293" s="377"/>
      <c r="AR293" s="377"/>
      <c r="AS293" s="377"/>
      <c r="AT293" s="377"/>
      <c r="AU293" s="377"/>
      <c r="AV293" s="377"/>
      <c r="AW293" s="41"/>
    </row>
    <row r="294" spans="1:49" ht="15" customHeight="1">
      <c r="A294" s="377"/>
      <c r="B294" s="377"/>
      <c r="C294" s="377"/>
      <c r="D294" s="377"/>
      <c r="E294" s="377"/>
      <c r="F294" s="377"/>
      <c r="G294" s="377"/>
      <c r="H294" s="377"/>
      <c r="I294" s="377"/>
      <c r="J294" s="377"/>
      <c r="K294" s="377"/>
      <c r="L294" s="377"/>
      <c r="M294" s="377"/>
      <c r="N294" s="377"/>
      <c r="O294" s="377"/>
      <c r="P294" s="377"/>
      <c r="Q294" s="377"/>
      <c r="R294" s="377"/>
      <c r="S294" s="377"/>
      <c r="T294" s="377"/>
      <c r="U294" s="377"/>
      <c r="V294" s="377"/>
      <c r="W294" s="377"/>
      <c r="X294" s="377"/>
      <c r="Y294" s="377"/>
      <c r="Z294" s="377"/>
      <c r="AA294" s="377"/>
      <c r="AB294" s="377"/>
      <c r="AC294" s="377"/>
      <c r="AD294" s="377"/>
      <c r="AE294" s="377"/>
      <c r="AF294" s="377"/>
      <c r="AG294" s="377"/>
      <c r="AH294" s="377"/>
      <c r="AI294" s="377"/>
      <c r="AJ294" s="377"/>
      <c r="AK294" s="377"/>
      <c r="AL294" s="377"/>
      <c r="AM294" s="377"/>
      <c r="AN294" s="377"/>
      <c r="AO294" s="377"/>
      <c r="AP294" s="377"/>
      <c r="AQ294" s="377"/>
      <c r="AR294" s="377"/>
      <c r="AS294" s="377"/>
      <c r="AT294" s="377"/>
      <c r="AU294" s="377"/>
      <c r="AV294" s="377"/>
      <c r="AW294" s="41"/>
    </row>
    <row r="295" spans="1:49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</row>
    <row r="296" spans="1:49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</row>
    <row r="297" spans="1:49" ht="15" customHeight="1">
      <c r="A297" s="409" t="s">
        <v>59</v>
      </c>
      <c r="B297" s="374"/>
      <c r="C297" s="374"/>
      <c r="D297" s="374"/>
      <c r="E297" s="374"/>
      <c r="F297" s="374"/>
      <c r="G297" s="374"/>
      <c r="H297" s="374"/>
      <c r="I297" s="374"/>
      <c r="J297" s="374"/>
      <c r="K297" s="374"/>
      <c r="L297" s="374"/>
      <c r="M297" s="374"/>
      <c r="N297" s="374"/>
      <c r="O297" s="374"/>
      <c r="P297" s="374"/>
      <c r="Q297" s="374"/>
      <c r="R297" s="374"/>
      <c r="S297" s="374"/>
      <c r="T297" s="374"/>
      <c r="U297" s="374"/>
      <c r="V297" s="374"/>
      <c r="W297" s="374"/>
      <c r="X297" s="374"/>
      <c r="Y297" s="374"/>
      <c r="Z297" s="374"/>
      <c r="AA297" s="374"/>
      <c r="AB297" s="374"/>
      <c r="AC297" s="374"/>
      <c r="AD297" s="374"/>
      <c r="AE297" s="374"/>
      <c r="AF297" s="374"/>
      <c r="AG297" s="374"/>
      <c r="AH297" s="374"/>
      <c r="AI297" s="374"/>
      <c r="AJ297" s="374"/>
      <c r="AK297" s="374"/>
      <c r="AL297" s="374"/>
      <c r="AM297" s="374"/>
      <c r="AN297" s="374"/>
      <c r="AO297" s="374"/>
      <c r="AP297" s="374"/>
      <c r="AQ297" s="374"/>
      <c r="AR297" s="374"/>
      <c r="AS297" s="374"/>
      <c r="AT297" s="374"/>
      <c r="AU297" s="374"/>
      <c r="AV297" s="410"/>
      <c r="AW297" s="41"/>
    </row>
    <row r="298" spans="1:49" ht="15" customHeight="1">
      <c r="A298" s="382"/>
      <c r="B298" s="383"/>
      <c r="C298" s="383"/>
      <c r="D298" s="383"/>
      <c r="E298" s="383"/>
      <c r="F298" s="383"/>
      <c r="G298" s="383"/>
      <c r="H298" s="383"/>
      <c r="I298" s="383"/>
      <c r="J298" s="383"/>
      <c r="K298" s="383"/>
      <c r="L298" s="383"/>
      <c r="M298" s="383"/>
      <c r="N298" s="383"/>
      <c r="O298" s="383"/>
      <c r="P298" s="383"/>
      <c r="Q298" s="383"/>
      <c r="R298" s="383"/>
      <c r="S298" s="383"/>
      <c r="T298" s="383"/>
      <c r="U298" s="383"/>
      <c r="V298" s="383"/>
      <c r="W298" s="383"/>
      <c r="X298" s="383"/>
      <c r="Y298" s="383"/>
      <c r="Z298" s="383"/>
      <c r="AA298" s="383"/>
      <c r="AB298" s="383"/>
      <c r="AC298" s="383"/>
      <c r="AD298" s="383"/>
      <c r="AE298" s="383"/>
      <c r="AF298" s="383"/>
      <c r="AG298" s="383"/>
      <c r="AH298" s="383"/>
      <c r="AI298" s="383"/>
      <c r="AJ298" s="383"/>
      <c r="AK298" s="383"/>
      <c r="AL298" s="383"/>
      <c r="AM298" s="383"/>
      <c r="AN298" s="383"/>
      <c r="AO298" s="383"/>
      <c r="AP298" s="383"/>
      <c r="AQ298" s="383"/>
      <c r="AR298" s="383"/>
      <c r="AS298" s="383"/>
      <c r="AT298" s="383"/>
      <c r="AU298" s="383"/>
      <c r="AV298" s="384"/>
      <c r="AW298" s="41"/>
    </row>
    <row r="299" spans="1:49" ht="15" customHeight="1">
      <c r="A299" s="385"/>
      <c r="B299" s="383"/>
      <c r="C299" s="383"/>
      <c r="D299" s="383"/>
      <c r="E299" s="383"/>
      <c r="F299" s="383"/>
      <c r="G299" s="383"/>
      <c r="H299" s="383"/>
      <c r="I299" s="383"/>
      <c r="J299" s="383"/>
      <c r="K299" s="383"/>
      <c r="L299" s="383"/>
      <c r="M299" s="383"/>
      <c r="N299" s="383"/>
      <c r="O299" s="383"/>
      <c r="P299" s="383"/>
      <c r="Q299" s="383"/>
      <c r="R299" s="383"/>
      <c r="S299" s="383"/>
      <c r="T299" s="383"/>
      <c r="U299" s="383"/>
      <c r="V299" s="383"/>
      <c r="W299" s="383"/>
      <c r="X299" s="383"/>
      <c r="Y299" s="383"/>
      <c r="Z299" s="383"/>
      <c r="AA299" s="383"/>
      <c r="AB299" s="383"/>
      <c r="AC299" s="383"/>
      <c r="AD299" s="383"/>
      <c r="AE299" s="383"/>
      <c r="AF299" s="383"/>
      <c r="AG299" s="383"/>
      <c r="AH299" s="383"/>
      <c r="AI299" s="383"/>
      <c r="AJ299" s="383"/>
      <c r="AK299" s="383"/>
      <c r="AL299" s="383"/>
      <c r="AM299" s="383"/>
      <c r="AN299" s="383"/>
      <c r="AO299" s="383"/>
      <c r="AP299" s="383"/>
      <c r="AQ299" s="383"/>
      <c r="AR299" s="383"/>
      <c r="AS299" s="383"/>
      <c r="AT299" s="383"/>
      <c r="AU299" s="383"/>
      <c r="AV299" s="384"/>
      <c r="AW299" s="41"/>
    </row>
    <row r="300" spans="1:49" ht="15" customHeight="1">
      <c r="A300" s="385"/>
      <c r="B300" s="383"/>
      <c r="C300" s="383"/>
      <c r="D300" s="383"/>
      <c r="E300" s="383"/>
      <c r="F300" s="383"/>
      <c r="G300" s="383"/>
      <c r="H300" s="383"/>
      <c r="I300" s="383"/>
      <c r="J300" s="383"/>
      <c r="K300" s="383"/>
      <c r="L300" s="383"/>
      <c r="M300" s="383"/>
      <c r="N300" s="383"/>
      <c r="O300" s="383"/>
      <c r="P300" s="383"/>
      <c r="Q300" s="383"/>
      <c r="R300" s="383"/>
      <c r="S300" s="383"/>
      <c r="T300" s="383"/>
      <c r="U300" s="383"/>
      <c r="V300" s="383"/>
      <c r="W300" s="383"/>
      <c r="X300" s="383"/>
      <c r="Y300" s="383"/>
      <c r="Z300" s="383"/>
      <c r="AA300" s="383"/>
      <c r="AB300" s="383"/>
      <c r="AC300" s="383"/>
      <c r="AD300" s="383"/>
      <c r="AE300" s="383"/>
      <c r="AF300" s="383"/>
      <c r="AG300" s="383"/>
      <c r="AH300" s="383"/>
      <c r="AI300" s="383"/>
      <c r="AJ300" s="383"/>
      <c r="AK300" s="383"/>
      <c r="AL300" s="383"/>
      <c r="AM300" s="383"/>
      <c r="AN300" s="383"/>
      <c r="AO300" s="383"/>
      <c r="AP300" s="383"/>
      <c r="AQ300" s="383"/>
      <c r="AR300" s="383"/>
      <c r="AS300" s="383"/>
      <c r="AT300" s="383"/>
      <c r="AU300" s="383"/>
      <c r="AV300" s="384"/>
      <c r="AW300" s="41"/>
    </row>
    <row r="301" spans="1:49" ht="15" customHeight="1">
      <c r="A301" s="385"/>
      <c r="B301" s="383"/>
      <c r="C301" s="383"/>
      <c r="D301" s="383"/>
      <c r="E301" s="383"/>
      <c r="F301" s="383"/>
      <c r="G301" s="383"/>
      <c r="H301" s="383"/>
      <c r="I301" s="383"/>
      <c r="J301" s="383"/>
      <c r="K301" s="383"/>
      <c r="L301" s="383"/>
      <c r="M301" s="383"/>
      <c r="N301" s="383"/>
      <c r="O301" s="383"/>
      <c r="P301" s="383"/>
      <c r="Q301" s="383"/>
      <c r="R301" s="383"/>
      <c r="S301" s="383"/>
      <c r="T301" s="383"/>
      <c r="U301" s="383"/>
      <c r="V301" s="383"/>
      <c r="W301" s="383"/>
      <c r="X301" s="383"/>
      <c r="Y301" s="383"/>
      <c r="Z301" s="383"/>
      <c r="AA301" s="383"/>
      <c r="AB301" s="383"/>
      <c r="AC301" s="383"/>
      <c r="AD301" s="383"/>
      <c r="AE301" s="383"/>
      <c r="AF301" s="383"/>
      <c r="AG301" s="383"/>
      <c r="AH301" s="383"/>
      <c r="AI301" s="383"/>
      <c r="AJ301" s="383"/>
      <c r="AK301" s="383"/>
      <c r="AL301" s="383"/>
      <c r="AM301" s="383"/>
      <c r="AN301" s="383"/>
      <c r="AO301" s="383"/>
      <c r="AP301" s="383"/>
      <c r="AQ301" s="383"/>
      <c r="AR301" s="383"/>
      <c r="AS301" s="383"/>
      <c r="AT301" s="383"/>
      <c r="AU301" s="383"/>
      <c r="AV301" s="384"/>
      <c r="AW301" s="41"/>
    </row>
    <row r="302" spans="1:49" ht="15" customHeight="1">
      <c r="A302" s="385"/>
      <c r="B302" s="383"/>
      <c r="C302" s="383"/>
      <c r="D302" s="383"/>
      <c r="E302" s="383"/>
      <c r="F302" s="383"/>
      <c r="G302" s="383"/>
      <c r="H302" s="383"/>
      <c r="I302" s="383"/>
      <c r="J302" s="383"/>
      <c r="K302" s="383"/>
      <c r="L302" s="383"/>
      <c r="M302" s="383"/>
      <c r="N302" s="383"/>
      <c r="O302" s="383"/>
      <c r="P302" s="383"/>
      <c r="Q302" s="383"/>
      <c r="R302" s="383"/>
      <c r="S302" s="383"/>
      <c r="T302" s="383"/>
      <c r="U302" s="383"/>
      <c r="V302" s="383"/>
      <c r="W302" s="383"/>
      <c r="X302" s="383"/>
      <c r="Y302" s="383"/>
      <c r="Z302" s="383"/>
      <c r="AA302" s="383"/>
      <c r="AB302" s="383"/>
      <c r="AC302" s="383"/>
      <c r="AD302" s="383"/>
      <c r="AE302" s="383"/>
      <c r="AF302" s="383"/>
      <c r="AG302" s="383"/>
      <c r="AH302" s="383"/>
      <c r="AI302" s="383"/>
      <c r="AJ302" s="383"/>
      <c r="AK302" s="383"/>
      <c r="AL302" s="383"/>
      <c r="AM302" s="383"/>
      <c r="AN302" s="383"/>
      <c r="AO302" s="383"/>
      <c r="AP302" s="383"/>
      <c r="AQ302" s="383"/>
      <c r="AR302" s="383"/>
      <c r="AS302" s="383"/>
      <c r="AT302" s="383"/>
      <c r="AU302" s="383"/>
      <c r="AV302" s="384"/>
      <c r="AW302" s="41"/>
    </row>
    <row r="303" spans="1:49" ht="15" customHeight="1">
      <c r="A303" s="386"/>
      <c r="B303" s="387"/>
      <c r="C303" s="387"/>
      <c r="D303" s="387"/>
      <c r="E303" s="387"/>
      <c r="F303" s="387"/>
      <c r="G303" s="387"/>
      <c r="H303" s="387"/>
      <c r="I303" s="387"/>
      <c r="J303" s="387"/>
      <c r="K303" s="387"/>
      <c r="L303" s="387"/>
      <c r="M303" s="387"/>
      <c r="N303" s="387"/>
      <c r="O303" s="387"/>
      <c r="P303" s="387"/>
      <c r="Q303" s="387"/>
      <c r="R303" s="387"/>
      <c r="S303" s="387"/>
      <c r="T303" s="387"/>
      <c r="U303" s="387"/>
      <c r="V303" s="387"/>
      <c r="W303" s="387"/>
      <c r="X303" s="387"/>
      <c r="Y303" s="387"/>
      <c r="Z303" s="387"/>
      <c r="AA303" s="387"/>
      <c r="AB303" s="387"/>
      <c r="AC303" s="387"/>
      <c r="AD303" s="387"/>
      <c r="AE303" s="387"/>
      <c r="AF303" s="387"/>
      <c r="AG303" s="387"/>
      <c r="AH303" s="387"/>
      <c r="AI303" s="387"/>
      <c r="AJ303" s="387"/>
      <c r="AK303" s="387"/>
      <c r="AL303" s="387"/>
      <c r="AM303" s="387"/>
      <c r="AN303" s="387"/>
      <c r="AO303" s="387"/>
      <c r="AP303" s="387"/>
      <c r="AQ303" s="387"/>
      <c r="AR303" s="387"/>
      <c r="AS303" s="387"/>
      <c r="AT303" s="387"/>
      <c r="AU303" s="387"/>
      <c r="AV303" s="388"/>
      <c r="AW303" s="41"/>
    </row>
    <row r="304" spans="1:49" ht="15" customHeight="1">
      <c r="A304" s="389" t="s">
        <v>60</v>
      </c>
      <c r="B304" s="390"/>
      <c r="C304" s="390"/>
      <c r="D304" s="390"/>
      <c r="E304" s="390"/>
      <c r="F304" s="390"/>
      <c r="G304" s="390"/>
      <c r="H304" s="390"/>
      <c r="I304" s="390"/>
      <c r="J304" s="390"/>
      <c r="K304" s="390"/>
      <c r="L304" s="390"/>
      <c r="M304" s="390"/>
      <c r="N304" s="390"/>
      <c r="O304" s="390"/>
      <c r="P304" s="390"/>
      <c r="Q304" s="390"/>
      <c r="R304" s="390"/>
      <c r="S304" s="390"/>
      <c r="T304" s="390"/>
      <c r="U304" s="390"/>
      <c r="V304" s="390"/>
      <c r="W304" s="390"/>
      <c r="X304" s="390"/>
      <c r="Y304" s="390"/>
      <c r="Z304" s="390"/>
      <c r="AA304" s="390"/>
      <c r="AB304" s="390"/>
      <c r="AC304" s="390"/>
      <c r="AD304" s="390"/>
      <c r="AE304" s="390"/>
      <c r="AF304" s="390"/>
      <c r="AG304" s="390"/>
      <c r="AH304" s="390"/>
      <c r="AI304" s="390"/>
      <c r="AJ304" s="390"/>
      <c r="AK304" s="390"/>
      <c r="AL304" s="390"/>
      <c r="AM304" s="390"/>
      <c r="AN304" s="390"/>
      <c r="AO304" s="390"/>
      <c r="AP304" s="390"/>
      <c r="AQ304" s="390"/>
      <c r="AR304" s="390"/>
      <c r="AS304" s="390"/>
      <c r="AT304" s="390"/>
      <c r="AU304" s="390"/>
      <c r="AV304" s="391"/>
      <c r="AW304" s="41"/>
    </row>
    <row r="305" spans="1:49" ht="15" customHeight="1">
      <c r="A305" s="382"/>
      <c r="B305" s="383"/>
      <c r="C305" s="383"/>
      <c r="D305" s="383"/>
      <c r="E305" s="383"/>
      <c r="F305" s="383"/>
      <c r="G305" s="383"/>
      <c r="H305" s="383"/>
      <c r="I305" s="383"/>
      <c r="J305" s="383"/>
      <c r="K305" s="383"/>
      <c r="L305" s="383"/>
      <c r="M305" s="383"/>
      <c r="N305" s="383"/>
      <c r="O305" s="383"/>
      <c r="P305" s="383"/>
      <c r="Q305" s="383"/>
      <c r="R305" s="383"/>
      <c r="S305" s="383"/>
      <c r="T305" s="383"/>
      <c r="U305" s="383"/>
      <c r="V305" s="383"/>
      <c r="W305" s="383"/>
      <c r="X305" s="383"/>
      <c r="Y305" s="383"/>
      <c r="Z305" s="383"/>
      <c r="AA305" s="383"/>
      <c r="AB305" s="383"/>
      <c r="AC305" s="383"/>
      <c r="AD305" s="383"/>
      <c r="AE305" s="383"/>
      <c r="AF305" s="383"/>
      <c r="AG305" s="383"/>
      <c r="AH305" s="383"/>
      <c r="AI305" s="383"/>
      <c r="AJ305" s="383"/>
      <c r="AK305" s="383"/>
      <c r="AL305" s="383"/>
      <c r="AM305" s="383"/>
      <c r="AN305" s="383"/>
      <c r="AO305" s="383"/>
      <c r="AP305" s="383"/>
      <c r="AQ305" s="383"/>
      <c r="AR305" s="383"/>
      <c r="AS305" s="383"/>
      <c r="AT305" s="383"/>
      <c r="AU305" s="383"/>
      <c r="AV305" s="384"/>
      <c r="AW305" s="41"/>
    </row>
    <row r="306" spans="1:49" ht="15" customHeight="1">
      <c r="A306" s="385"/>
      <c r="B306" s="383"/>
      <c r="C306" s="383"/>
      <c r="D306" s="383"/>
      <c r="E306" s="383"/>
      <c r="F306" s="383"/>
      <c r="G306" s="383"/>
      <c r="H306" s="383"/>
      <c r="I306" s="383"/>
      <c r="J306" s="383"/>
      <c r="K306" s="383"/>
      <c r="L306" s="383"/>
      <c r="M306" s="383"/>
      <c r="N306" s="383"/>
      <c r="O306" s="383"/>
      <c r="P306" s="383"/>
      <c r="Q306" s="383"/>
      <c r="R306" s="383"/>
      <c r="S306" s="383"/>
      <c r="T306" s="383"/>
      <c r="U306" s="383"/>
      <c r="V306" s="383"/>
      <c r="W306" s="383"/>
      <c r="X306" s="383"/>
      <c r="Y306" s="383"/>
      <c r="Z306" s="383"/>
      <c r="AA306" s="383"/>
      <c r="AB306" s="383"/>
      <c r="AC306" s="383"/>
      <c r="AD306" s="383"/>
      <c r="AE306" s="383"/>
      <c r="AF306" s="383"/>
      <c r="AG306" s="383"/>
      <c r="AH306" s="383"/>
      <c r="AI306" s="383"/>
      <c r="AJ306" s="383"/>
      <c r="AK306" s="383"/>
      <c r="AL306" s="383"/>
      <c r="AM306" s="383"/>
      <c r="AN306" s="383"/>
      <c r="AO306" s="383"/>
      <c r="AP306" s="383"/>
      <c r="AQ306" s="383"/>
      <c r="AR306" s="383"/>
      <c r="AS306" s="383"/>
      <c r="AT306" s="383"/>
      <c r="AU306" s="383"/>
      <c r="AV306" s="384"/>
      <c r="AW306" s="41"/>
    </row>
    <row r="307" spans="1:49" s="7" customFormat="1" ht="15" customHeight="1">
      <c r="A307" s="385"/>
      <c r="B307" s="383"/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O307" s="383"/>
      <c r="P307" s="383"/>
      <c r="Q307" s="383"/>
      <c r="R307" s="383"/>
      <c r="S307" s="383"/>
      <c r="T307" s="383"/>
      <c r="U307" s="383"/>
      <c r="V307" s="383"/>
      <c r="W307" s="383"/>
      <c r="X307" s="383"/>
      <c r="Y307" s="383"/>
      <c r="Z307" s="383"/>
      <c r="AA307" s="383"/>
      <c r="AB307" s="383"/>
      <c r="AC307" s="383"/>
      <c r="AD307" s="383"/>
      <c r="AE307" s="383"/>
      <c r="AF307" s="383"/>
      <c r="AG307" s="383"/>
      <c r="AH307" s="383"/>
      <c r="AI307" s="383"/>
      <c r="AJ307" s="383"/>
      <c r="AK307" s="383"/>
      <c r="AL307" s="383"/>
      <c r="AM307" s="383"/>
      <c r="AN307" s="383"/>
      <c r="AO307" s="383"/>
      <c r="AP307" s="383"/>
      <c r="AQ307" s="383"/>
      <c r="AR307" s="383"/>
      <c r="AS307" s="383"/>
      <c r="AT307" s="383"/>
      <c r="AU307" s="383"/>
      <c r="AV307" s="384"/>
      <c r="AW307" s="41"/>
    </row>
    <row r="308" spans="1:49" ht="15" customHeight="1">
      <c r="A308" s="385"/>
      <c r="B308" s="383"/>
      <c r="C308" s="383"/>
      <c r="D308" s="383"/>
      <c r="E308" s="383"/>
      <c r="F308" s="383"/>
      <c r="G308" s="383"/>
      <c r="H308" s="383"/>
      <c r="I308" s="383"/>
      <c r="J308" s="383"/>
      <c r="K308" s="383"/>
      <c r="L308" s="383"/>
      <c r="M308" s="383"/>
      <c r="N308" s="383"/>
      <c r="O308" s="383"/>
      <c r="P308" s="383"/>
      <c r="Q308" s="383"/>
      <c r="R308" s="383"/>
      <c r="S308" s="383"/>
      <c r="T308" s="383"/>
      <c r="U308" s="383"/>
      <c r="V308" s="383"/>
      <c r="W308" s="383"/>
      <c r="X308" s="383"/>
      <c r="Y308" s="383"/>
      <c r="Z308" s="383"/>
      <c r="AA308" s="383"/>
      <c r="AB308" s="383"/>
      <c r="AC308" s="383"/>
      <c r="AD308" s="383"/>
      <c r="AE308" s="383"/>
      <c r="AF308" s="383"/>
      <c r="AG308" s="383"/>
      <c r="AH308" s="383"/>
      <c r="AI308" s="383"/>
      <c r="AJ308" s="383"/>
      <c r="AK308" s="383"/>
      <c r="AL308" s="383"/>
      <c r="AM308" s="383"/>
      <c r="AN308" s="383"/>
      <c r="AO308" s="383"/>
      <c r="AP308" s="383"/>
      <c r="AQ308" s="383"/>
      <c r="AR308" s="383"/>
      <c r="AS308" s="383"/>
      <c r="AT308" s="383"/>
      <c r="AU308" s="383"/>
      <c r="AV308" s="384"/>
      <c r="AW308" s="41"/>
    </row>
    <row r="309" spans="1:49" ht="15" customHeight="1">
      <c r="A309" s="385"/>
      <c r="B309" s="383"/>
      <c r="C309" s="383"/>
      <c r="D309" s="383"/>
      <c r="E309" s="383"/>
      <c r="F309" s="383"/>
      <c r="G309" s="383"/>
      <c r="H309" s="383"/>
      <c r="I309" s="383"/>
      <c r="J309" s="383"/>
      <c r="K309" s="383"/>
      <c r="L309" s="383"/>
      <c r="M309" s="383"/>
      <c r="N309" s="383"/>
      <c r="O309" s="383"/>
      <c r="P309" s="383"/>
      <c r="Q309" s="383"/>
      <c r="R309" s="383"/>
      <c r="S309" s="383"/>
      <c r="T309" s="383"/>
      <c r="U309" s="383"/>
      <c r="V309" s="383"/>
      <c r="W309" s="383"/>
      <c r="X309" s="383"/>
      <c r="Y309" s="383"/>
      <c r="Z309" s="383"/>
      <c r="AA309" s="383"/>
      <c r="AB309" s="383"/>
      <c r="AC309" s="383"/>
      <c r="AD309" s="383"/>
      <c r="AE309" s="383"/>
      <c r="AF309" s="383"/>
      <c r="AG309" s="383"/>
      <c r="AH309" s="383"/>
      <c r="AI309" s="383"/>
      <c r="AJ309" s="383"/>
      <c r="AK309" s="383"/>
      <c r="AL309" s="383"/>
      <c r="AM309" s="383"/>
      <c r="AN309" s="383"/>
      <c r="AO309" s="383"/>
      <c r="AP309" s="383"/>
      <c r="AQ309" s="383"/>
      <c r="AR309" s="383"/>
      <c r="AS309" s="383"/>
      <c r="AT309" s="383"/>
      <c r="AU309" s="383"/>
      <c r="AV309" s="384"/>
      <c r="AW309" s="41"/>
    </row>
    <row r="310" spans="1:49" ht="15" customHeight="1">
      <c r="A310" s="385"/>
      <c r="B310" s="383"/>
      <c r="C310" s="383"/>
      <c r="D310" s="383"/>
      <c r="E310" s="383"/>
      <c r="F310" s="383"/>
      <c r="G310" s="383"/>
      <c r="H310" s="383"/>
      <c r="I310" s="383"/>
      <c r="J310" s="383"/>
      <c r="K310" s="383"/>
      <c r="L310" s="383"/>
      <c r="M310" s="383"/>
      <c r="N310" s="383"/>
      <c r="O310" s="383"/>
      <c r="P310" s="383"/>
      <c r="Q310" s="383"/>
      <c r="R310" s="383"/>
      <c r="S310" s="383"/>
      <c r="T310" s="383"/>
      <c r="U310" s="383"/>
      <c r="V310" s="383"/>
      <c r="W310" s="383"/>
      <c r="X310" s="383"/>
      <c r="Y310" s="383"/>
      <c r="Z310" s="383"/>
      <c r="AA310" s="383"/>
      <c r="AB310" s="383"/>
      <c r="AC310" s="383"/>
      <c r="AD310" s="383"/>
      <c r="AE310" s="383"/>
      <c r="AF310" s="383"/>
      <c r="AG310" s="383"/>
      <c r="AH310" s="383"/>
      <c r="AI310" s="383"/>
      <c r="AJ310" s="383"/>
      <c r="AK310" s="383"/>
      <c r="AL310" s="383"/>
      <c r="AM310" s="383"/>
      <c r="AN310" s="383"/>
      <c r="AO310" s="383"/>
      <c r="AP310" s="383"/>
      <c r="AQ310" s="383"/>
      <c r="AR310" s="383"/>
      <c r="AS310" s="383"/>
      <c r="AT310" s="383"/>
      <c r="AU310" s="383"/>
      <c r="AV310" s="384"/>
      <c r="AW310" s="41"/>
    </row>
    <row r="311" spans="1:49" ht="15" customHeight="1">
      <c r="A311" s="398" t="s">
        <v>125</v>
      </c>
      <c r="B311" s="399"/>
      <c r="C311" s="399"/>
      <c r="D311" s="399"/>
      <c r="E311" s="399"/>
      <c r="F311" s="399"/>
      <c r="G311" s="399"/>
      <c r="H311" s="399"/>
      <c r="I311" s="399"/>
      <c r="J311" s="399"/>
      <c r="K311" s="399"/>
      <c r="L311" s="399"/>
      <c r="M311" s="399"/>
      <c r="N311" s="399"/>
      <c r="O311" s="399"/>
      <c r="P311" s="399"/>
      <c r="Q311" s="399"/>
      <c r="R311" s="399"/>
      <c r="S311" s="399"/>
      <c r="T311" s="399"/>
      <c r="U311" s="399"/>
      <c r="V311" s="399"/>
      <c r="W311" s="399"/>
      <c r="X311" s="399"/>
      <c r="Y311" s="399"/>
      <c r="Z311" s="399"/>
      <c r="AA311" s="399"/>
      <c r="AB311" s="399"/>
      <c r="AC311" s="399"/>
      <c r="AD311" s="399"/>
      <c r="AE311" s="399"/>
      <c r="AF311" s="399"/>
      <c r="AG311" s="399"/>
      <c r="AH311" s="399"/>
      <c r="AI311" s="399"/>
      <c r="AJ311" s="399"/>
      <c r="AK311" s="399"/>
      <c r="AL311" s="399"/>
      <c r="AM311" s="399"/>
      <c r="AN311" s="399"/>
      <c r="AO311" s="399"/>
      <c r="AP311" s="399"/>
      <c r="AQ311" s="399"/>
      <c r="AR311" s="399"/>
      <c r="AS311" s="399"/>
      <c r="AT311" s="399"/>
      <c r="AU311" s="399"/>
      <c r="AV311" s="400"/>
      <c r="AW311" s="52"/>
    </row>
    <row r="312" spans="1:49" ht="15" customHeight="1">
      <c r="A312" s="116" t="s">
        <v>126</v>
      </c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9"/>
      <c r="AW312" s="47"/>
    </row>
    <row r="313" spans="1:49" s="7" customFormat="1" ht="15" customHeight="1">
      <c r="A313" s="120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21"/>
      <c r="AV313" s="122"/>
      <c r="AW313" s="47"/>
    </row>
    <row r="314" spans="1:49" ht="15" customHeight="1">
      <c r="A314" s="123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21"/>
      <c r="AV314" s="122"/>
      <c r="AW314" s="47"/>
    </row>
    <row r="315" spans="1:49" ht="15" customHeight="1">
      <c r="A315" s="116" t="s">
        <v>127</v>
      </c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32"/>
      <c r="AW315" s="44"/>
    </row>
    <row r="316" spans="1:49" s="3" customFormat="1" ht="15" customHeight="1">
      <c r="A316" s="120"/>
      <c r="B316" s="296"/>
      <c r="C316" s="296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  <c r="X316" s="296"/>
      <c r="Y316" s="296"/>
      <c r="Z316" s="296"/>
      <c r="AA316" s="296"/>
      <c r="AB316" s="296"/>
      <c r="AC316" s="296"/>
      <c r="AD316" s="296"/>
      <c r="AE316" s="296"/>
      <c r="AF316" s="296"/>
      <c r="AG316" s="296"/>
      <c r="AH316" s="296"/>
      <c r="AI316" s="296"/>
      <c r="AJ316" s="296"/>
      <c r="AK316" s="296"/>
      <c r="AL316" s="296"/>
      <c r="AM316" s="296"/>
      <c r="AN316" s="296"/>
      <c r="AO316" s="296"/>
      <c r="AP316" s="296"/>
      <c r="AQ316" s="296"/>
      <c r="AR316" s="296"/>
      <c r="AS316" s="296"/>
      <c r="AT316" s="296"/>
      <c r="AU316" s="296"/>
      <c r="AV316" s="297"/>
      <c r="AW316" s="42"/>
    </row>
    <row r="317" spans="1:49" ht="15" customHeight="1">
      <c r="A317" s="295"/>
      <c r="B317" s="296"/>
      <c r="C317" s="296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96"/>
      <c r="AA317" s="296"/>
      <c r="AB317" s="296"/>
      <c r="AC317" s="296"/>
      <c r="AD317" s="296"/>
      <c r="AE317" s="296"/>
      <c r="AF317" s="296"/>
      <c r="AG317" s="296"/>
      <c r="AH317" s="296"/>
      <c r="AI317" s="296"/>
      <c r="AJ317" s="296"/>
      <c r="AK317" s="296"/>
      <c r="AL317" s="296"/>
      <c r="AM317" s="296"/>
      <c r="AN317" s="296"/>
      <c r="AO317" s="296"/>
      <c r="AP317" s="296"/>
      <c r="AQ317" s="296"/>
      <c r="AR317" s="296"/>
      <c r="AS317" s="296"/>
      <c r="AT317" s="296"/>
      <c r="AU317" s="296"/>
      <c r="AV317" s="297"/>
      <c r="AW317" s="42"/>
    </row>
    <row r="318" spans="1:49" ht="15" customHeight="1">
      <c r="A318" s="116" t="s">
        <v>128</v>
      </c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32"/>
      <c r="AW318" s="44"/>
    </row>
    <row r="319" spans="1:49" ht="15" customHeight="1">
      <c r="A319" s="394"/>
      <c r="B319" s="395"/>
      <c r="C319" s="395"/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  <c r="N319" s="395"/>
      <c r="O319" s="395"/>
      <c r="P319" s="395"/>
      <c r="Q319" s="395"/>
      <c r="R319" s="395"/>
      <c r="S319" s="395"/>
      <c r="T319" s="395"/>
      <c r="U319" s="395"/>
      <c r="V319" s="395"/>
      <c r="W319" s="395"/>
      <c r="X319" s="395"/>
      <c r="Y319" s="395"/>
      <c r="Z319" s="395"/>
      <c r="AA319" s="395"/>
      <c r="AB319" s="395"/>
      <c r="AC319" s="395"/>
      <c r="AD319" s="395"/>
      <c r="AE319" s="395"/>
      <c r="AF319" s="395"/>
      <c r="AG319" s="395"/>
      <c r="AH319" s="395"/>
      <c r="AI319" s="395"/>
      <c r="AJ319" s="395"/>
      <c r="AK319" s="395"/>
      <c r="AL319" s="395"/>
      <c r="AM319" s="395"/>
      <c r="AN319" s="395"/>
      <c r="AO319" s="395"/>
      <c r="AP319" s="395"/>
      <c r="AQ319" s="395"/>
      <c r="AR319" s="395"/>
      <c r="AS319" s="395"/>
      <c r="AT319" s="395"/>
      <c r="AU319" s="395"/>
      <c r="AV319" s="396"/>
      <c r="AW319" s="43"/>
    </row>
    <row r="320" spans="1:49" ht="15" customHeight="1">
      <c r="A320" s="394"/>
      <c r="B320" s="395"/>
      <c r="C320" s="395"/>
      <c r="D320" s="395"/>
      <c r="E320" s="395"/>
      <c r="F320" s="395"/>
      <c r="G320" s="395"/>
      <c r="H320" s="395"/>
      <c r="I320" s="395"/>
      <c r="J320" s="395"/>
      <c r="K320" s="395"/>
      <c r="L320" s="395"/>
      <c r="M320" s="395"/>
      <c r="N320" s="395"/>
      <c r="O320" s="395"/>
      <c r="P320" s="395"/>
      <c r="Q320" s="395"/>
      <c r="R320" s="395"/>
      <c r="S320" s="395"/>
      <c r="T320" s="395"/>
      <c r="U320" s="395"/>
      <c r="V320" s="395"/>
      <c r="W320" s="395"/>
      <c r="X320" s="395"/>
      <c r="Y320" s="395"/>
      <c r="Z320" s="395"/>
      <c r="AA320" s="395"/>
      <c r="AB320" s="395"/>
      <c r="AC320" s="395"/>
      <c r="AD320" s="395"/>
      <c r="AE320" s="395"/>
      <c r="AF320" s="395"/>
      <c r="AG320" s="395"/>
      <c r="AH320" s="395"/>
      <c r="AI320" s="395"/>
      <c r="AJ320" s="395"/>
      <c r="AK320" s="395"/>
      <c r="AL320" s="395"/>
      <c r="AM320" s="395"/>
      <c r="AN320" s="395"/>
      <c r="AO320" s="395"/>
      <c r="AP320" s="395"/>
      <c r="AQ320" s="395"/>
      <c r="AR320" s="395"/>
      <c r="AS320" s="395"/>
      <c r="AT320" s="395"/>
      <c r="AU320" s="395"/>
      <c r="AV320" s="396"/>
      <c r="AW320" s="43"/>
    </row>
    <row r="321" spans="1:49" ht="15" customHeight="1">
      <c r="A321" s="116" t="s">
        <v>129</v>
      </c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32"/>
      <c r="AW321" s="44"/>
    </row>
    <row r="322" spans="1:49" s="3" customFormat="1" ht="15" customHeight="1">
      <c r="A322" s="120"/>
      <c r="B322" s="296"/>
      <c r="C322" s="296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  <c r="X322" s="296"/>
      <c r="Y322" s="296"/>
      <c r="Z322" s="296"/>
      <c r="AA322" s="296"/>
      <c r="AB322" s="296"/>
      <c r="AC322" s="296"/>
      <c r="AD322" s="296"/>
      <c r="AE322" s="296"/>
      <c r="AF322" s="296"/>
      <c r="AG322" s="296"/>
      <c r="AH322" s="296"/>
      <c r="AI322" s="296"/>
      <c r="AJ322" s="296"/>
      <c r="AK322" s="296"/>
      <c r="AL322" s="296"/>
      <c r="AM322" s="296"/>
      <c r="AN322" s="296"/>
      <c r="AO322" s="296"/>
      <c r="AP322" s="296"/>
      <c r="AQ322" s="296"/>
      <c r="AR322" s="296"/>
      <c r="AS322" s="296"/>
      <c r="AT322" s="296"/>
      <c r="AU322" s="296"/>
      <c r="AV322" s="297"/>
      <c r="AW322" s="42"/>
    </row>
    <row r="323" spans="1:49" s="3" customFormat="1" ht="15" customHeight="1">
      <c r="A323" s="295"/>
      <c r="B323" s="296"/>
      <c r="C323" s="296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  <c r="X323" s="296"/>
      <c r="Y323" s="296"/>
      <c r="Z323" s="296"/>
      <c r="AA323" s="296"/>
      <c r="AB323" s="296"/>
      <c r="AC323" s="296"/>
      <c r="AD323" s="296"/>
      <c r="AE323" s="296"/>
      <c r="AF323" s="296"/>
      <c r="AG323" s="296"/>
      <c r="AH323" s="296"/>
      <c r="AI323" s="296"/>
      <c r="AJ323" s="296"/>
      <c r="AK323" s="296"/>
      <c r="AL323" s="296"/>
      <c r="AM323" s="296"/>
      <c r="AN323" s="296"/>
      <c r="AO323" s="296"/>
      <c r="AP323" s="296"/>
      <c r="AQ323" s="296"/>
      <c r="AR323" s="296"/>
      <c r="AS323" s="296"/>
      <c r="AT323" s="296"/>
      <c r="AU323" s="296"/>
      <c r="AV323" s="297"/>
      <c r="AW323" s="42"/>
    </row>
    <row r="324" spans="1:49" ht="15" customHeight="1">
      <c r="A324" s="295"/>
      <c r="B324" s="296"/>
      <c r="C324" s="296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  <c r="X324" s="296"/>
      <c r="Y324" s="296"/>
      <c r="Z324" s="296"/>
      <c r="AA324" s="296"/>
      <c r="AB324" s="296"/>
      <c r="AC324" s="296"/>
      <c r="AD324" s="296"/>
      <c r="AE324" s="296"/>
      <c r="AF324" s="296"/>
      <c r="AG324" s="296"/>
      <c r="AH324" s="296"/>
      <c r="AI324" s="296"/>
      <c r="AJ324" s="296"/>
      <c r="AK324" s="296"/>
      <c r="AL324" s="296"/>
      <c r="AM324" s="296"/>
      <c r="AN324" s="296"/>
      <c r="AO324" s="296"/>
      <c r="AP324" s="296"/>
      <c r="AQ324" s="296"/>
      <c r="AR324" s="296"/>
      <c r="AS324" s="296"/>
      <c r="AT324" s="296"/>
      <c r="AU324" s="296"/>
      <c r="AV324" s="297"/>
      <c r="AW324" s="42"/>
    </row>
    <row r="325" spans="1:49" ht="15" customHeight="1">
      <c r="A325" s="295"/>
      <c r="B325" s="296"/>
      <c r="C325" s="296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  <c r="X325" s="296"/>
      <c r="Y325" s="296"/>
      <c r="Z325" s="296"/>
      <c r="AA325" s="296"/>
      <c r="AB325" s="296"/>
      <c r="AC325" s="296"/>
      <c r="AD325" s="296"/>
      <c r="AE325" s="296"/>
      <c r="AF325" s="296"/>
      <c r="AG325" s="296"/>
      <c r="AH325" s="296"/>
      <c r="AI325" s="296"/>
      <c r="AJ325" s="296"/>
      <c r="AK325" s="296"/>
      <c r="AL325" s="296"/>
      <c r="AM325" s="296"/>
      <c r="AN325" s="296"/>
      <c r="AO325" s="296"/>
      <c r="AP325" s="296"/>
      <c r="AQ325" s="296"/>
      <c r="AR325" s="296"/>
      <c r="AS325" s="296"/>
      <c r="AT325" s="296"/>
      <c r="AU325" s="296"/>
      <c r="AV325" s="297"/>
      <c r="AW325" s="42"/>
    </row>
    <row r="326" spans="1:49" ht="15" customHeight="1">
      <c r="A326" s="397" t="s">
        <v>130</v>
      </c>
      <c r="B326" s="397"/>
      <c r="C326" s="397"/>
      <c r="D326" s="397"/>
      <c r="E326" s="397"/>
      <c r="F326" s="397"/>
      <c r="G326" s="397"/>
      <c r="H326" s="397"/>
      <c r="I326" s="397"/>
      <c r="J326" s="397"/>
      <c r="K326" s="397"/>
      <c r="L326" s="397"/>
      <c r="M326" s="397"/>
      <c r="N326" s="397"/>
      <c r="O326" s="397"/>
      <c r="P326" s="397"/>
      <c r="Q326" s="397"/>
      <c r="R326" s="397"/>
      <c r="S326" s="397"/>
      <c r="T326" s="397"/>
      <c r="U326" s="397"/>
      <c r="V326" s="397"/>
      <c r="W326" s="397"/>
      <c r="X326" s="397"/>
      <c r="Y326" s="397"/>
      <c r="Z326" s="397"/>
      <c r="AA326" s="397"/>
      <c r="AB326" s="397"/>
      <c r="AC326" s="397"/>
      <c r="AD326" s="397"/>
      <c r="AE326" s="397"/>
      <c r="AF326" s="397"/>
      <c r="AG326" s="397"/>
      <c r="AH326" s="397"/>
      <c r="AI326" s="397"/>
      <c r="AJ326" s="397"/>
      <c r="AK326" s="397"/>
      <c r="AL326" s="397"/>
      <c r="AM326" s="397"/>
      <c r="AN326" s="397"/>
      <c r="AO326" s="397"/>
      <c r="AP326" s="397"/>
      <c r="AQ326" s="397"/>
      <c r="AR326" s="397"/>
      <c r="AS326" s="397"/>
      <c r="AT326" s="397"/>
      <c r="AU326" s="397"/>
      <c r="AV326" s="397"/>
      <c r="AW326" s="93"/>
    </row>
    <row r="327" spans="1:49" ht="15" customHeight="1">
      <c r="A327" s="392" t="s">
        <v>146</v>
      </c>
      <c r="B327" s="393"/>
      <c r="C327" s="392" t="s">
        <v>160</v>
      </c>
      <c r="D327" s="330"/>
      <c r="E327" s="330"/>
      <c r="F327" s="330"/>
      <c r="G327" s="330"/>
      <c r="H327" s="330"/>
      <c r="I327" s="330"/>
      <c r="J327" s="330"/>
      <c r="K327" s="330"/>
      <c r="L327" s="330"/>
      <c r="M327" s="330"/>
      <c r="N327" s="330"/>
      <c r="O327" s="330"/>
      <c r="P327" s="330"/>
      <c r="Q327" s="330"/>
      <c r="R327" s="330"/>
      <c r="S327" s="330"/>
      <c r="T327" s="330"/>
      <c r="U327" s="330"/>
      <c r="V327" s="330"/>
      <c r="W327" s="330" t="s">
        <v>161</v>
      </c>
      <c r="X327" s="330"/>
      <c r="Y327" s="330"/>
      <c r="Z327" s="330"/>
      <c r="AA327" s="330"/>
      <c r="AB327" s="330"/>
      <c r="AC327" s="330"/>
      <c r="AD327" s="330"/>
      <c r="AE327" s="330" t="s">
        <v>162</v>
      </c>
      <c r="AF327" s="330"/>
      <c r="AG327" s="330"/>
      <c r="AH327" s="330"/>
      <c r="AI327" s="330"/>
      <c r="AJ327" s="330"/>
      <c r="AK327" s="330"/>
      <c r="AL327" s="330" t="s">
        <v>163</v>
      </c>
      <c r="AM327" s="330"/>
      <c r="AN327" s="330"/>
      <c r="AO327" s="330"/>
      <c r="AP327" s="330"/>
      <c r="AQ327" s="330"/>
      <c r="AR327" s="330"/>
      <c r="AS327" s="330"/>
      <c r="AT327" s="330"/>
      <c r="AU327" s="330"/>
      <c r="AV327" s="330"/>
      <c r="AW327" s="47"/>
    </row>
    <row r="328" spans="1:49" ht="15" customHeight="1">
      <c r="A328" s="133"/>
      <c r="B328" s="407"/>
      <c r="C328" s="133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  <c r="AV328" s="134"/>
      <c r="AW328" s="47"/>
    </row>
    <row r="329" spans="1:49" ht="15" customHeight="1">
      <c r="A329" s="408"/>
      <c r="B329" s="407"/>
      <c r="C329" s="408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312"/>
      <c r="X329" s="134"/>
      <c r="Y329" s="134"/>
      <c r="Z329" s="134"/>
      <c r="AA329" s="134"/>
      <c r="AB329" s="134"/>
      <c r="AC329" s="134"/>
      <c r="AD329" s="134"/>
      <c r="AE329" s="312"/>
      <c r="AF329" s="134"/>
      <c r="AG329" s="134"/>
      <c r="AH329" s="134"/>
      <c r="AI329" s="134"/>
      <c r="AJ329" s="134"/>
      <c r="AK329" s="134"/>
      <c r="AL329" s="312"/>
      <c r="AM329" s="134"/>
      <c r="AN329" s="134"/>
      <c r="AO329" s="134"/>
      <c r="AP329" s="134"/>
      <c r="AQ329" s="134"/>
      <c r="AR329" s="134"/>
      <c r="AS329" s="134"/>
      <c r="AT329" s="134"/>
      <c r="AU329" s="134"/>
      <c r="AV329" s="134"/>
      <c r="AW329" s="47"/>
    </row>
    <row r="330" spans="1:49" ht="15" customHeight="1">
      <c r="A330" s="402"/>
      <c r="B330" s="403"/>
      <c r="C330" s="402"/>
      <c r="D330" s="267"/>
      <c r="E330" s="267"/>
      <c r="F330" s="267"/>
      <c r="G330" s="267"/>
      <c r="H330" s="267"/>
      <c r="I330" s="267"/>
      <c r="J330" s="267"/>
      <c r="K330" s="267"/>
      <c r="L330" s="267"/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312"/>
      <c r="X330" s="134"/>
      <c r="Y330" s="134"/>
      <c r="Z330" s="134"/>
      <c r="AA330" s="134"/>
      <c r="AB330" s="134"/>
      <c r="AC330" s="134"/>
      <c r="AD330" s="134"/>
      <c r="AE330" s="312"/>
      <c r="AF330" s="134"/>
      <c r="AG330" s="134"/>
      <c r="AH330" s="134"/>
      <c r="AI330" s="134"/>
      <c r="AJ330" s="134"/>
      <c r="AK330" s="134"/>
      <c r="AL330" s="312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47"/>
    </row>
    <row r="331" spans="1:49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50"/>
    </row>
    <row r="332" spans="1:49" ht="1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50"/>
    </row>
    <row r="333" spans="1:49" s="3" customFormat="1" ht="15" customHeight="1">
      <c r="A333" s="404" t="s">
        <v>184</v>
      </c>
      <c r="B333" s="405"/>
      <c r="C333" s="405"/>
      <c r="D333" s="405"/>
      <c r="E333" s="405"/>
      <c r="F333" s="405"/>
      <c r="G333" s="405"/>
      <c r="H333" s="405"/>
      <c r="I333" s="405"/>
      <c r="J333" s="405"/>
      <c r="K333" s="405"/>
      <c r="L333" s="405"/>
      <c r="M333" s="405"/>
      <c r="N333" s="405"/>
      <c r="O333" s="405"/>
      <c r="P333" s="405"/>
      <c r="Q333" s="405"/>
      <c r="R333" s="405"/>
      <c r="S333" s="405"/>
      <c r="T333" s="405"/>
      <c r="U333" s="405"/>
      <c r="V333" s="405"/>
      <c r="W333" s="405"/>
      <c r="X333" s="405"/>
      <c r="Y333" s="405"/>
      <c r="Z333" s="405"/>
      <c r="AA333" s="405"/>
      <c r="AB333" s="405"/>
      <c r="AC333" s="405"/>
      <c r="AD333" s="405"/>
      <c r="AE333" s="405"/>
      <c r="AF333" s="405"/>
      <c r="AG333" s="405"/>
      <c r="AH333" s="405"/>
      <c r="AI333" s="405"/>
      <c r="AJ333" s="405"/>
      <c r="AK333" s="405"/>
      <c r="AL333" s="405"/>
      <c r="AM333" s="405"/>
      <c r="AN333" s="405"/>
      <c r="AO333" s="405"/>
      <c r="AP333" s="405"/>
      <c r="AQ333" s="405"/>
      <c r="AR333" s="405"/>
      <c r="AS333" s="405"/>
      <c r="AT333" s="405"/>
      <c r="AU333" s="405"/>
      <c r="AV333" s="406"/>
      <c r="AW333" s="39"/>
    </row>
    <row r="334" spans="1:49" ht="15" customHeight="1">
      <c r="A334" s="124" t="s">
        <v>164</v>
      </c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3"/>
      <c r="AW334" s="40"/>
    </row>
    <row r="335" spans="1:49" ht="30.75" customHeight="1">
      <c r="A335" s="124" t="s">
        <v>187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03"/>
      <c r="AW335" s="40"/>
    </row>
    <row r="336" spans="1:49" ht="15" customHeight="1">
      <c r="A336" s="124" t="s">
        <v>165</v>
      </c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03"/>
      <c r="AW336" s="40"/>
    </row>
    <row r="337" spans="1:49" ht="15" customHeight="1">
      <c r="A337" s="124" t="s">
        <v>166</v>
      </c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03"/>
      <c r="AW337" s="40"/>
    </row>
    <row r="338" spans="1:49" ht="15" customHeight="1">
      <c r="A338" s="124" t="s">
        <v>167</v>
      </c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03"/>
      <c r="AW338" s="40"/>
    </row>
    <row r="339" spans="1:49" ht="29.25" customHeight="1">
      <c r="A339" s="124" t="s">
        <v>168</v>
      </c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03"/>
      <c r="AW339" s="40"/>
    </row>
    <row r="340" spans="1:49" ht="15" customHeight="1">
      <c r="A340" s="124" t="s">
        <v>169</v>
      </c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03"/>
      <c r="AW340" s="40"/>
    </row>
    <row r="341" spans="1:49" ht="15.75" customHeight="1">
      <c r="A341" s="31"/>
      <c r="B341" s="32"/>
      <c r="C341" s="32"/>
      <c r="D341" s="126" t="s">
        <v>186</v>
      </c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32"/>
      <c r="AT341" s="97"/>
      <c r="AU341" s="32"/>
      <c r="AV341" s="34"/>
      <c r="AW341" s="56"/>
    </row>
    <row r="342" spans="1:49" ht="29.25" customHeight="1">
      <c r="A342" s="31"/>
      <c r="B342" s="32"/>
      <c r="C342" s="32"/>
      <c r="D342" s="130" t="s">
        <v>192</v>
      </c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32"/>
      <c r="AS342" s="32"/>
      <c r="AT342" s="97"/>
      <c r="AU342" s="32"/>
      <c r="AV342" s="34"/>
      <c r="AW342" s="56"/>
    </row>
    <row r="343" spans="1:49" ht="15" customHeight="1">
      <c r="A343" s="31"/>
      <c r="B343" s="32"/>
      <c r="C343" s="32"/>
      <c r="D343" s="126" t="s">
        <v>170</v>
      </c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32"/>
      <c r="AT343" s="97"/>
      <c r="AU343" s="32"/>
      <c r="AV343" s="34"/>
      <c r="AW343" s="56"/>
    </row>
    <row r="344" spans="1:49" ht="15" customHeight="1">
      <c r="A344" s="31"/>
      <c r="B344" s="32"/>
      <c r="C344" s="32"/>
      <c r="D344" s="126" t="s">
        <v>171</v>
      </c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32"/>
      <c r="AT344" s="97"/>
      <c r="AU344" s="32"/>
      <c r="AV344" s="34"/>
      <c r="AW344" s="56"/>
    </row>
    <row r="345" spans="1:49" ht="30.75" customHeight="1">
      <c r="A345" s="31"/>
      <c r="B345" s="32"/>
      <c r="C345" s="32"/>
      <c r="D345" s="126" t="s">
        <v>172</v>
      </c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32"/>
      <c r="AT345" s="97"/>
      <c r="AU345" s="32"/>
      <c r="AV345" s="34"/>
      <c r="AW345" s="56"/>
    </row>
    <row r="346" spans="1:49" ht="30" customHeight="1">
      <c r="A346" s="31"/>
      <c r="B346" s="32"/>
      <c r="C346" s="32"/>
      <c r="D346" s="126" t="s">
        <v>173</v>
      </c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32"/>
      <c r="AT346" s="97"/>
      <c r="AU346" s="32"/>
      <c r="AV346" s="34"/>
      <c r="AW346" s="56"/>
    </row>
    <row r="347" spans="1:49" ht="15" customHeight="1">
      <c r="A347" s="31"/>
      <c r="B347" s="32"/>
      <c r="C347" s="32"/>
      <c r="D347" s="114" t="s">
        <v>193</v>
      </c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32"/>
      <c r="AT347" s="97"/>
      <c r="AU347" s="32"/>
      <c r="AV347" s="34"/>
      <c r="AW347" s="56"/>
    </row>
    <row r="348" spans="1:49" ht="15" customHeight="1">
      <c r="A348" s="31"/>
      <c r="B348" s="32"/>
      <c r="C348" s="32"/>
      <c r="D348" s="126" t="s">
        <v>174</v>
      </c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32"/>
      <c r="AT348" s="97"/>
      <c r="AU348" s="32"/>
      <c r="AV348" s="34"/>
      <c r="AW348" s="56"/>
    </row>
    <row r="349" spans="1:49" ht="15" customHeight="1">
      <c r="A349" s="124" t="s">
        <v>175</v>
      </c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34"/>
      <c r="AW349" s="56"/>
    </row>
    <row r="350" spans="1:49" ht="15" customHeight="1">
      <c r="A350" s="31"/>
      <c r="B350" s="33"/>
      <c r="C350" s="33"/>
      <c r="D350" s="126" t="s">
        <v>176</v>
      </c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33"/>
      <c r="AT350" s="33"/>
      <c r="AU350" s="33"/>
      <c r="AV350" s="34"/>
      <c r="AW350" s="56"/>
    </row>
    <row r="351" spans="1:49" ht="15" customHeight="1">
      <c r="A351" s="31"/>
      <c r="B351" s="32"/>
      <c r="C351" s="32"/>
      <c r="D351" s="126" t="s">
        <v>177</v>
      </c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32"/>
      <c r="AT351" s="32"/>
      <c r="AU351" s="32"/>
      <c r="AV351" s="34"/>
      <c r="AW351" s="56"/>
    </row>
    <row r="352" spans="1:49" ht="15" customHeight="1">
      <c r="A352" s="31"/>
      <c r="B352" s="32"/>
      <c r="C352" s="32"/>
      <c r="D352" s="126" t="s">
        <v>178</v>
      </c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32"/>
      <c r="AT352" s="32"/>
      <c r="AU352" s="32"/>
      <c r="AV352" s="34"/>
      <c r="AW352" s="56"/>
    </row>
    <row r="353" spans="1:49" ht="16.5" customHeight="1">
      <c r="A353" s="127" t="s">
        <v>179</v>
      </c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9"/>
      <c r="AW353" s="57"/>
    </row>
    <row r="354" spans="1:49" ht="15" customHeight="1">
      <c r="A354" s="101" t="s">
        <v>180</v>
      </c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3"/>
      <c r="AW354" s="40"/>
    </row>
    <row r="355" spans="1:49" ht="29.25" customHeight="1">
      <c r="A355" s="101" t="s">
        <v>181</v>
      </c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3"/>
      <c r="AW355" s="40"/>
    </row>
    <row r="356" spans="1:49" ht="15.75" customHeight="1">
      <c r="A356" s="101" t="s">
        <v>182</v>
      </c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3"/>
      <c r="AW356" s="40"/>
    </row>
    <row r="357" spans="1:49" s="38" customFormat="1" ht="15" customHeight="1">
      <c r="A357" s="104" t="s">
        <v>183</v>
      </c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6"/>
      <c r="AW357" s="94"/>
    </row>
    <row r="358" spans="1:49" ht="15" customHeight="1">
      <c r="A358" s="107"/>
      <c r="B358" s="108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9"/>
      <c r="AW358" s="55"/>
    </row>
    <row r="359" spans="1:49" ht="15" customHeight="1">
      <c r="A359" s="110"/>
      <c r="B359" s="108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9"/>
      <c r="AW359" s="55"/>
    </row>
    <row r="360" spans="1:49" ht="15" customHeight="1">
      <c r="A360" s="110"/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9"/>
      <c r="AW360" s="55"/>
    </row>
    <row r="361" spans="1:49" ht="15" customHeight="1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3"/>
      <c r="AW361" s="55"/>
    </row>
    <row r="362" spans="1:49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9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9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9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9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9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9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5" customHeight="1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5" customHeight="1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5" customHeight="1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5" customHeight="1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</sheetData>
  <dataConsolidate/>
  <mergeCells count="548">
    <mergeCell ref="Y30:AV30"/>
    <mergeCell ref="A31:X31"/>
    <mergeCell ref="Y31:AV31"/>
    <mergeCell ref="A337:AV337"/>
    <mergeCell ref="A338:AV338"/>
    <mergeCell ref="A330:B330"/>
    <mergeCell ref="C330:V330"/>
    <mergeCell ref="W330:AD330"/>
    <mergeCell ref="AE330:AK330"/>
    <mergeCell ref="AL330:AV330"/>
    <mergeCell ref="A333:AV333"/>
    <mergeCell ref="A334:AV334"/>
    <mergeCell ref="A335:AV335"/>
    <mergeCell ref="A336:AV336"/>
    <mergeCell ref="W328:AD328"/>
    <mergeCell ref="AE328:AK328"/>
    <mergeCell ref="AL328:AV328"/>
    <mergeCell ref="A328:B328"/>
    <mergeCell ref="A329:B329"/>
    <mergeCell ref="C329:V329"/>
    <mergeCell ref="W329:AD329"/>
    <mergeCell ref="AE329:AK329"/>
    <mergeCell ref="AL329:AV329"/>
    <mergeCell ref="A297:AV297"/>
    <mergeCell ref="A298:AV303"/>
    <mergeCell ref="A304:AV304"/>
    <mergeCell ref="A305:AV310"/>
    <mergeCell ref="A316:AV317"/>
    <mergeCell ref="A322:AV325"/>
    <mergeCell ref="A327:B327"/>
    <mergeCell ref="C327:V327"/>
    <mergeCell ref="W327:AD327"/>
    <mergeCell ref="AE327:AK327"/>
    <mergeCell ref="AL327:AV327"/>
    <mergeCell ref="A319:AV319"/>
    <mergeCell ref="A320:AV320"/>
    <mergeCell ref="A321:AV321"/>
    <mergeCell ref="A326:AV326"/>
    <mergeCell ref="A311:AV311"/>
    <mergeCell ref="A318:AV318"/>
    <mergeCell ref="A285:AB285"/>
    <mergeCell ref="AC285:AM285"/>
    <mergeCell ref="AN285:AV285"/>
    <mergeCell ref="A286:AV286"/>
    <mergeCell ref="A288:AV288"/>
    <mergeCell ref="A289:AV294"/>
    <mergeCell ref="A282:B282"/>
    <mergeCell ref="C282:N282"/>
    <mergeCell ref="O282:AB282"/>
    <mergeCell ref="AC282:AM282"/>
    <mergeCell ref="AN282:AV282"/>
    <mergeCell ref="A283:B283"/>
    <mergeCell ref="A284:B284"/>
    <mergeCell ref="A287:AV287"/>
    <mergeCell ref="C284:N284"/>
    <mergeCell ref="C283:N283"/>
    <mergeCell ref="O283:AB283"/>
    <mergeCell ref="O284:AB284"/>
    <mergeCell ref="AC283:AM283"/>
    <mergeCell ref="AC284:AM284"/>
    <mergeCell ref="AN283:AV283"/>
    <mergeCell ref="AN284:AV284"/>
    <mergeCell ref="A71:AV71"/>
    <mergeCell ref="A72:AV73"/>
    <mergeCell ref="A248:AV248"/>
    <mergeCell ref="A249:AV254"/>
    <mergeCell ref="A255:AV255"/>
    <mergeCell ref="A256:AV261"/>
    <mergeCell ref="A262:AV262"/>
    <mergeCell ref="A239:AV247"/>
    <mergeCell ref="A273:AV273"/>
    <mergeCell ref="A122:AV122"/>
    <mergeCell ref="A75:X75"/>
    <mergeCell ref="Y75:AV75"/>
    <mergeCell ref="A88:AV88"/>
    <mergeCell ref="A89:AV89"/>
    <mergeCell ref="A90:AV90"/>
    <mergeCell ref="AG92:AN92"/>
    <mergeCell ref="AO92:AV92"/>
    <mergeCell ref="A76:N76"/>
    <mergeCell ref="A77:N77"/>
    <mergeCell ref="A78:N78"/>
    <mergeCell ref="A79:N79"/>
    <mergeCell ref="O78:V78"/>
    <mergeCell ref="O77:V77"/>
    <mergeCell ref="O76:V76"/>
    <mergeCell ref="C275:AV275"/>
    <mergeCell ref="C276:AV276"/>
    <mergeCell ref="C277:AV277"/>
    <mergeCell ref="C278:AV278"/>
    <mergeCell ref="A263:AV268"/>
    <mergeCell ref="A270:AV270"/>
    <mergeCell ref="Y123:AD123"/>
    <mergeCell ref="AE123:AJ123"/>
    <mergeCell ref="AK123:AP123"/>
    <mergeCell ref="AQ123:AV123"/>
    <mergeCell ref="A123:X123"/>
    <mergeCell ref="A168:AN168"/>
    <mergeCell ref="A167:AN167"/>
    <mergeCell ref="A166:AN166"/>
    <mergeCell ref="A157:AN157"/>
    <mergeCell ref="A158:AN158"/>
    <mergeCell ref="A162:AF162"/>
    <mergeCell ref="AO156:AV156"/>
    <mergeCell ref="AG161:AN161"/>
    <mergeCell ref="A153:X153"/>
    <mergeCell ref="Y153:AF153"/>
    <mergeCell ref="AG153:AN153"/>
    <mergeCell ref="AO153:AV153"/>
    <mergeCell ref="A155:AV155"/>
    <mergeCell ref="AE68:AO68"/>
    <mergeCell ref="AE69:AO69"/>
    <mergeCell ref="A70:AV70"/>
    <mergeCell ref="A232:AV232"/>
    <mergeCell ref="A233:AV238"/>
    <mergeCell ref="A217:AV217"/>
    <mergeCell ref="A218:AV218"/>
    <mergeCell ref="A165:AV165"/>
    <mergeCell ref="A164:AV164"/>
    <mergeCell ref="A145:AV145"/>
    <mergeCell ref="A114:AV114"/>
    <mergeCell ref="A93:AV93"/>
    <mergeCell ref="A74:AV74"/>
    <mergeCell ref="Y127:AD127"/>
    <mergeCell ref="AE133:AJ133"/>
    <mergeCell ref="AK133:AP133"/>
    <mergeCell ref="AQ133:AV133"/>
    <mergeCell ref="B192:AV192"/>
    <mergeCell ref="Y133:AD133"/>
    <mergeCell ref="A213:AV216"/>
    <mergeCell ref="A219:AV224"/>
    <mergeCell ref="A225:AV225"/>
    <mergeCell ref="A226:AV231"/>
    <mergeCell ref="B191:AV191"/>
    <mergeCell ref="AP66:AV66"/>
    <mergeCell ref="AP67:AV67"/>
    <mergeCell ref="AP68:AV68"/>
    <mergeCell ref="AP69:AR69"/>
    <mergeCell ref="AS69:AV69"/>
    <mergeCell ref="A69:C69"/>
    <mergeCell ref="D69:T69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61:B61"/>
    <mergeCell ref="A62:B62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38:AV38"/>
    <mergeCell ref="A29:AV29"/>
    <mergeCell ref="R33:AH33"/>
    <mergeCell ref="AI33:AV33"/>
    <mergeCell ref="A33:Q33"/>
    <mergeCell ref="A34:Q34"/>
    <mergeCell ref="R34:AH34"/>
    <mergeCell ref="AI34:AV34"/>
    <mergeCell ref="AI35:AV35"/>
    <mergeCell ref="AI36:AV37"/>
    <mergeCell ref="R35:AH35"/>
    <mergeCell ref="R36:AH36"/>
    <mergeCell ref="R37:AH37"/>
    <mergeCell ref="A59:B59"/>
    <mergeCell ref="A35:Q35"/>
    <mergeCell ref="A36:Q37"/>
    <mergeCell ref="A32:AV32"/>
    <mergeCell ref="A30:X30"/>
    <mergeCell ref="A60:B60"/>
    <mergeCell ref="AK26:AV27"/>
    <mergeCell ref="A23:AJ27"/>
    <mergeCell ref="AJ17:AQ17"/>
    <mergeCell ref="AJ18:AQ18"/>
    <mergeCell ref="AJ19:AQ19"/>
    <mergeCell ref="AJ20:AQ20"/>
    <mergeCell ref="AR18:AY18"/>
    <mergeCell ref="AK23:AV25"/>
    <mergeCell ref="AR20:AV20"/>
    <mergeCell ref="AR19:AV19"/>
    <mergeCell ref="AR17:AV17"/>
    <mergeCell ref="W76:AD76"/>
    <mergeCell ref="AE76:AJ76"/>
    <mergeCell ref="AK76:AP76"/>
    <mergeCell ref="AQ76:AV76"/>
    <mergeCell ref="O79:V79"/>
    <mergeCell ref="Y107:AF107"/>
    <mergeCell ref="AG107:AN107"/>
    <mergeCell ref="A271:AV272"/>
    <mergeCell ref="A280:B280"/>
    <mergeCell ref="C280:N280"/>
    <mergeCell ref="O280:AB280"/>
    <mergeCell ref="AC280:AM280"/>
    <mergeCell ref="AN280:AV280"/>
    <mergeCell ref="AO174:AV174"/>
    <mergeCell ref="A174:AN174"/>
    <mergeCell ref="A149:X149"/>
    <mergeCell ref="Y149:AF149"/>
    <mergeCell ref="AG149:AN149"/>
    <mergeCell ref="AO149:AV149"/>
    <mergeCell ref="A151:X151"/>
    <mergeCell ref="Y151:AF151"/>
    <mergeCell ref="AG151:AN151"/>
    <mergeCell ref="AO151:AV151"/>
    <mergeCell ref="A169:AN169"/>
    <mergeCell ref="A281:B281"/>
    <mergeCell ref="AN281:AV281"/>
    <mergeCell ref="C281:N281"/>
    <mergeCell ref="O281:AB281"/>
    <mergeCell ref="AC281:AM281"/>
    <mergeCell ref="A189:AV189"/>
    <mergeCell ref="A190:AV190"/>
    <mergeCell ref="A176:AN176"/>
    <mergeCell ref="AO176:AV176"/>
    <mergeCell ref="A177:AN177"/>
    <mergeCell ref="AO177:AV177"/>
    <mergeCell ref="A178:AN178"/>
    <mergeCell ref="AO178:AV178"/>
    <mergeCell ref="A179:AN179"/>
    <mergeCell ref="AO179:AV179"/>
    <mergeCell ref="A180:AV180"/>
    <mergeCell ref="A186:AV186"/>
    <mergeCell ref="AO181:AV181"/>
    <mergeCell ref="AO187:AV187"/>
    <mergeCell ref="D187:AN187"/>
    <mergeCell ref="A187:C187"/>
    <mergeCell ref="AO184:AV184"/>
    <mergeCell ref="A188:AV188"/>
    <mergeCell ref="C274:AV274"/>
    <mergeCell ref="A161:AF161"/>
    <mergeCell ref="A173:AN173"/>
    <mergeCell ref="A172:AN172"/>
    <mergeCell ref="A171:AN171"/>
    <mergeCell ref="A170:AV170"/>
    <mergeCell ref="AE132:AJ132"/>
    <mergeCell ref="AK132:AP132"/>
    <mergeCell ref="AQ132:AV132"/>
    <mergeCell ref="A148:X148"/>
    <mergeCell ref="Y148:AF148"/>
    <mergeCell ref="AG148:AN148"/>
    <mergeCell ref="AO148:AV148"/>
    <mergeCell ref="AO158:AV158"/>
    <mergeCell ref="A156:AN156"/>
    <mergeCell ref="AE129:AJ129"/>
    <mergeCell ref="AK129:AP129"/>
    <mergeCell ref="AQ129:AV129"/>
    <mergeCell ref="AE131:AJ131"/>
    <mergeCell ref="AK131:AP131"/>
    <mergeCell ref="AQ131:AV131"/>
    <mergeCell ref="Y132:AD132"/>
    <mergeCell ref="A147:X147"/>
    <mergeCell ref="Y147:AF147"/>
    <mergeCell ref="AG147:AN147"/>
    <mergeCell ref="AO147:AV147"/>
    <mergeCell ref="Y144:AF144"/>
    <mergeCell ref="AG144:AN144"/>
    <mergeCell ref="A143:X143"/>
    <mergeCell ref="AO135:AV135"/>
    <mergeCell ref="A135:AN135"/>
    <mergeCell ref="AO143:AV143"/>
    <mergeCell ref="AO144:AV144"/>
    <mergeCell ref="A144:X144"/>
    <mergeCell ref="A141:X141"/>
    <mergeCell ref="Y141:AF141"/>
    <mergeCell ref="AG141:AN141"/>
    <mergeCell ref="AO141:AV141"/>
    <mergeCell ref="A1:AV1"/>
    <mergeCell ref="A22:AV22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J14:AV14"/>
    <mergeCell ref="AJ15:AV16"/>
    <mergeCell ref="A2:AV2"/>
    <mergeCell ref="S13:AI13"/>
    <mergeCell ref="S14:AI20"/>
    <mergeCell ref="AJ6:AV7"/>
    <mergeCell ref="AK128:AP128"/>
    <mergeCell ref="AQ128:AV128"/>
    <mergeCell ref="A184:AN184"/>
    <mergeCell ref="A183:AN183"/>
    <mergeCell ref="A182:AN182"/>
    <mergeCell ref="A181:AN181"/>
    <mergeCell ref="AO166:AV166"/>
    <mergeCell ref="AO167:AV167"/>
    <mergeCell ref="AO168:AV168"/>
    <mergeCell ref="AO169:AV169"/>
    <mergeCell ref="AO171:AV171"/>
    <mergeCell ref="AO172:AV172"/>
    <mergeCell ref="AO173:AV173"/>
    <mergeCell ref="AO182:AV182"/>
    <mergeCell ref="AO183:AV183"/>
    <mergeCell ref="A175:AV175"/>
    <mergeCell ref="AG162:AN162"/>
    <mergeCell ref="AO162:AV162"/>
    <mergeCell ref="A150:AV150"/>
    <mergeCell ref="Y131:AD131"/>
    <mergeCell ref="A139:AV139"/>
    <mergeCell ref="A140:AV140"/>
    <mergeCell ref="Y143:AF143"/>
    <mergeCell ref="AG143:AN143"/>
    <mergeCell ref="R124:X124"/>
    <mergeCell ref="R125:X125"/>
    <mergeCell ref="A124:Q124"/>
    <mergeCell ref="A125:Q125"/>
    <mergeCell ref="A131:X131"/>
    <mergeCell ref="A132:Q132"/>
    <mergeCell ref="R132:X132"/>
    <mergeCell ref="A133:Q133"/>
    <mergeCell ref="R133:X133"/>
    <mergeCell ref="A127:X127"/>
    <mergeCell ref="A128:Q128"/>
    <mergeCell ref="R128:X128"/>
    <mergeCell ref="A129:Q129"/>
    <mergeCell ref="R129:X129"/>
    <mergeCell ref="A130:AV130"/>
    <mergeCell ref="Y124:AD124"/>
    <mergeCell ref="AE124:AJ124"/>
    <mergeCell ref="AK124:AP124"/>
    <mergeCell ref="AQ124:AV124"/>
    <mergeCell ref="Y125:AD125"/>
    <mergeCell ref="AE125:AJ125"/>
    <mergeCell ref="AK125:AP125"/>
    <mergeCell ref="AQ125:AV125"/>
    <mergeCell ref="Y129:AD129"/>
    <mergeCell ref="AE127:AJ127"/>
    <mergeCell ref="AK127:AP127"/>
    <mergeCell ref="AQ127:AV127"/>
    <mergeCell ref="Y128:AD128"/>
    <mergeCell ref="AE128:AJ128"/>
    <mergeCell ref="AO161:AV161"/>
    <mergeCell ref="AO157:AV157"/>
    <mergeCell ref="A160:AV160"/>
    <mergeCell ref="A142:X142"/>
    <mergeCell ref="Y142:AF142"/>
    <mergeCell ref="AG142:AN142"/>
    <mergeCell ref="AO142:AV142"/>
    <mergeCell ref="A146:X146"/>
    <mergeCell ref="Y146:AF146"/>
    <mergeCell ref="AG146:AN146"/>
    <mergeCell ref="AO146:AV146"/>
    <mergeCell ref="A154:X154"/>
    <mergeCell ref="Y154:AF154"/>
    <mergeCell ref="AG154:AN154"/>
    <mergeCell ref="AO154:AV154"/>
    <mergeCell ref="A152:X152"/>
    <mergeCell ref="Y152:AF152"/>
    <mergeCell ref="AG152:AN152"/>
    <mergeCell ref="AO152:AV152"/>
    <mergeCell ref="A126:AV126"/>
    <mergeCell ref="A134:AV134"/>
    <mergeCell ref="AO115:AV115"/>
    <mergeCell ref="A116:AV116"/>
    <mergeCell ref="A115:AN115"/>
    <mergeCell ref="A91:X91"/>
    <mergeCell ref="A121:AV121"/>
    <mergeCell ref="Y104:AF104"/>
    <mergeCell ref="AG104:AN104"/>
    <mergeCell ref="AO104:AV104"/>
    <mergeCell ref="Y103:AF103"/>
    <mergeCell ref="A111:X111"/>
    <mergeCell ref="Y111:AF111"/>
    <mergeCell ref="AG111:AN111"/>
    <mergeCell ref="AO111:AV111"/>
    <mergeCell ref="A112:X112"/>
    <mergeCell ref="Y112:AF112"/>
    <mergeCell ref="AG112:AN112"/>
    <mergeCell ref="AO112:AV112"/>
    <mergeCell ref="A113:X113"/>
    <mergeCell ref="Y113:AF113"/>
    <mergeCell ref="Y91:AF91"/>
    <mergeCell ref="Y92:AF92"/>
    <mergeCell ref="AO103:AV103"/>
    <mergeCell ref="W78:AD78"/>
    <mergeCell ref="AE78:AJ78"/>
    <mergeCell ref="AK78:AP78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G102:AN102"/>
    <mergeCell ref="AO102:AV102"/>
    <mergeCell ref="AO108:AV108"/>
    <mergeCell ref="AO107:AV107"/>
    <mergeCell ref="AO105:AV105"/>
    <mergeCell ref="Y105:AF105"/>
    <mergeCell ref="AG105:AN105"/>
    <mergeCell ref="A103:X103"/>
    <mergeCell ref="A104:X104"/>
    <mergeCell ref="A105:X105"/>
    <mergeCell ref="A107:X107"/>
    <mergeCell ref="A108:X108"/>
    <mergeCell ref="Y108:AF108"/>
    <mergeCell ref="AG108:AN108"/>
    <mergeCell ref="A100:X100"/>
    <mergeCell ref="Y100:AF100"/>
    <mergeCell ref="A99:X99"/>
    <mergeCell ref="Y99:AF99"/>
    <mergeCell ref="AG100:AN100"/>
    <mergeCell ref="AO100:AV100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354:AV354"/>
    <mergeCell ref="A355:AV355"/>
    <mergeCell ref="A356:AV356"/>
    <mergeCell ref="A357:AV357"/>
    <mergeCell ref="A358:AV361"/>
    <mergeCell ref="D347:AR347"/>
    <mergeCell ref="A312:AV312"/>
    <mergeCell ref="A313:AV314"/>
    <mergeCell ref="A349:AU349"/>
    <mergeCell ref="D350:AR350"/>
    <mergeCell ref="D351:AR351"/>
    <mergeCell ref="D352:AR352"/>
    <mergeCell ref="A353:AV353"/>
    <mergeCell ref="A339:AV339"/>
    <mergeCell ref="A340:AV340"/>
    <mergeCell ref="D341:AR341"/>
    <mergeCell ref="D342:AQ342"/>
    <mergeCell ref="D343:AR343"/>
    <mergeCell ref="D344:AR344"/>
    <mergeCell ref="D345:AR345"/>
    <mergeCell ref="D346:AR346"/>
    <mergeCell ref="D348:AR348"/>
    <mergeCell ref="A315:AV315"/>
    <mergeCell ref="C328:V328"/>
  </mergeCells>
  <dataValidations xWindow="1463" yWindow="438" count="20">
    <dataValidation allowBlank="1" showInputMessage="1" showErrorMessage="1" prompt="Wpisz długość infrastruktury, po której odbywa się ruch rowerów poza jezdnią, z dokładnością do 1 m" sqref="Y142:AN142 Y152:AN152 Y147:AN147"/>
    <dataValidation allowBlank="1" showInputMessage="1" showErrorMessage="1" prompt="Wpisz długość pasa ruchu dla rowerów z dokładnością do 1 m" sqref="Y143:AN143 Y148:AN148 Y153:AN153"/>
    <dataValidation type="list" allowBlank="1" showInputMessage="1" showErrorMessage="1" prompt="Wybierz z listy" sqref="R124 R132 R128">
      <formula1>$AN$200:$AN$201</formula1>
    </dataValidation>
    <dataValidation allowBlank="1" showInputMessage="1" showErrorMessage="1" prompt="Wpisz długość chodnika z dokładnością do 1 m" sqref="Y94:AN94 Y104:AN104 Y102:AN102 Y112:AN112 Y110:AN110 Y96:AN96"/>
    <dataValidation allowBlank="1" showInputMessage="1" showErrorMessage="1" prompt="Wpisz długość chodnika z dokładnością do 1 m_x000a_(może wymagać zgody na odstępstwo)" sqref="Y95:AN95 Y103:AN103 Y105:AN105 Y111:AN111 Y113:AN113 Y97:AN97"/>
    <dataValidation type="list" allowBlank="1" showInputMessage="1" showErrorMessage="1" prompt="Wybierz z listy" sqref="Y75:AW75">
      <formula1>$AB$198:$AB$200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$AB$195:$AB$196</formula1>
    </dataValidation>
    <dataValidation type="list" allowBlank="1" showInputMessage="1" showErrorMessage="1" prompt="Wybierz z listy" sqref="AE77:AJ79">
      <formula1>$AL$195:$AL$199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$AB$201:$AB$203</formula1>
    </dataValidation>
    <dataValidation type="list" allowBlank="1" showInputMessage="1" showErrorMessage="1" prompt="Wybierz z listy" sqref="AK84:AW86">
      <formula1>$AH$195:$AH$202</formula1>
    </dataValidation>
    <dataValidation type="list" allowBlank="1" showInputMessage="1" showErrorMessage="1" prompt="Wybierz z listy" sqref="R125:X125 R133:X133 R129:X129">
      <formula1>$AN$195:$AN$199</formula1>
    </dataValidation>
    <dataValidation allowBlank="1" showInputMessage="1" showErrorMessage="1" prompt="Wpisz długość pobocza z dokładnością do 1 m" sqref="Y124:AJ125 Y128:AJ129 Y132:AJ133"/>
    <dataValidation allowBlank="1" showInputMessage="1" showErrorMessage="1" prompt="Wpisz długość z dokładnością do 1 m" sqref="AO166:AW169 AO171:AW174 AO176:AW179"/>
    <dataValidation type="list" allowBlank="1" showInputMessage="1" showErrorMessage="1" prompt="Wybierz z listy" sqref="D187:AN187">
      <formula1>$A$194:$A$198</formula1>
    </dataValidation>
    <dataValidation type="list" allowBlank="1" showInputMessage="1" showErrorMessage="1" prompt="Wybierz z listy" sqref="AO187:AW187">
      <formula1>$A$199:$A$203</formula1>
    </dataValidation>
    <dataValidation type="list" allowBlank="1" showInputMessage="1" showErrorMessage="1" prompt="Wybierz z listy" sqref="AW191:AW192">
      <formula1>$A$205:$A$211</formula1>
    </dataValidation>
    <dataValidation allowBlank="1" showInputMessage="1" showErrorMessage="1" prompt="Wpisz nr drogi w formacie:_x000a_0000N - dla drogi powiatowej_x000a_000000N - dla drogi gminnej" sqref="AR17:AY20"/>
    <dataValidation type="list" allowBlank="1" showInputMessage="1" showErrorMessage="1" prompt="Wybierz z listy" sqref="B191:AV192">
      <formula1>$A$205:$A$212</formula1>
    </dataValidation>
  </dataValidations>
  <pageMargins left="0.47244094488188981" right="0.47244094488188981" top="0.47244094488188981" bottom="0.47244094488188981" header="0.31496062992125984" footer="0.31496062992125984"/>
  <pageSetup paperSize="9" scale="91" fitToHeight="0" orientation="landscape" r:id="rId1"/>
  <headerFooter>
    <oddHeader xml:space="preserve">&amp;C
</oddHeader>
  </headerFooter>
  <rowBreaks count="8" manualBreakCount="8">
    <brk id="37" max="16383" man="1"/>
    <brk id="69" max="16383" man="1"/>
    <brk id="138" max="16383" man="1"/>
    <brk id="169" max="16383" man="1"/>
    <brk id="224" max="16383" man="1"/>
    <brk id="261" max="16383" man="1"/>
    <brk id="296" max="16383" man="1"/>
    <brk id="3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Wyszomirski Radoslaw</cp:lastModifiedBy>
  <cp:lastPrinted>2016-06-10T12:27:05Z</cp:lastPrinted>
  <dcterms:created xsi:type="dcterms:W3CDTF">2016-04-10T09:57:25Z</dcterms:created>
  <dcterms:modified xsi:type="dcterms:W3CDTF">2016-08-30T13:26:53Z</dcterms:modified>
</cp:coreProperties>
</file>