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3020" activeTab="1"/>
  </bookViews>
  <sheets>
    <sheet name="ceny skupu żywca-prognoza" sheetId="4" r:id="rId1"/>
    <sheet name="plony i ceny oraz prognoza" sheetId="5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5"/>
  <c r="G74"/>
  <c r="G57"/>
  <c r="G54"/>
  <c r="G59"/>
  <c r="G61"/>
  <c r="G20"/>
  <c r="G19"/>
  <c r="G7"/>
  <c r="G8"/>
  <c r="G13"/>
  <c r="G14"/>
  <c r="G15"/>
  <c r="G16"/>
  <c r="G17"/>
  <c r="G18"/>
  <c r="G21"/>
  <c r="G22"/>
  <c r="G23"/>
  <c r="G24"/>
  <c r="G25"/>
  <c r="G26"/>
  <c r="G27"/>
  <c r="G28"/>
  <c r="G29"/>
  <c r="G30"/>
  <c r="G31"/>
  <c r="G32"/>
  <c r="G33"/>
  <c r="G34"/>
  <c r="G35"/>
  <c r="G36"/>
  <c r="G39"/>
  <c r="G40"/>
  <c r="G41"/>
  <c r="G44"/>
  <c r="G45"/>
  <c r="G48"/>
  <c r="G50"/>
  <c r="G51"/>
  <c r="G52"/>
  <c r="G53"/>
  <c r="G55"/>
  <c r="G56"/>
  <c r="G58"/>
  <c r="G60"/>
  <c r="G62"/>
  <c r="G64"/>
  <c r="G65"/>
  <c r="G66"/>
  <c r="G67"/>
  <c r="G68"/>
  <c r="G69"/>
  <c r="G70"/>
  <c r="G71"/>
  <c r="G72"/>
  <c r="G73"/>
  <c r="G77"/>
  <c r="G78"/>
  <c r="G80"/>
  <c r="G82"/>
  <c r="G83"/>
  <c r="G84"/>
  <c r="G85"/>
  <c r="G86"/>
  <c r="G87"/>
  <c r="G89"/>
  <c r="G90"/>
  <c r="G91"/>
  <c r="G92"/>
  <c r="G5"/>
  <c r="G6" i="4"/>
  <c r="G7"/>
  <c r="G8"/>
  <c r="G9"/>
  <c r="G10"/>
  <c r="G15"/>
  <c r="G16"/>
  <c r="G5"/>
</calcChain>
</file>

<file path=xl/comments1.xml><?xml version="1.0" encoding="utf-8"?>
<comments xmlns="http://schemas.openxmlformats.org/spreadsheetml/2006/main">
  <authors>
    <author>user</author>
  </authors>
  <commentList>
    <comment ref="D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nasiona rośl. Motylk. Gruboziarnistych straczkowych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groch paszowy</t>
        </r>
      </text>
    </comment>
    <comment ref="D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kukurydza konsumpcyjna i paszowa</t>
        </r>
      </text>
    </comment>
    <comment ref="D5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konsumpcyjne i paszowe</t>
        </r>
      </text>
    </comment>
    <comment ref="D5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konsumpcyjne i paszowe</t>
        </r>
      </text>
    </comment>
    <comment ref="D5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konsumpcyjny i paszowy</t>
        </r>
      </text>
    </comment>
    <comment ref="D6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przyjęto cenę jak za pszenicę paszową</t>
        </r>
      </text>
    </comment>
    <comment ref="D6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przyjęto cenę jak za pszenicę paszową</t>
        </r>
      </text>
    </comment>
    <comment ref="D7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pszenzyto konsumpcyjne i paszowe</t>
        </r>
      </text>
    </comment>
    <comment ref="D7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pszenżyto konsumpcyjne i paszowe</t>
        </r>
      </text>
    </comment>
    <comment ref="D9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ziemniaki jadalne późne</t>
        </r>
      </text>
    </comment>
    <comment ref="D9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przyjęto cenę jak za żyto paszowe</t>
        </r>
      </text>
    </comment>
  </commentList>
</comments>
</file>

<file path=xl/sharedStrings.xml><?xml version="1.0" encoding="utf-8"?>
<sst xmlns="http://schemas.openxmlformats.org/spreadsheetml/2006/main" count="121" uniqueCount="117">
  <si>
    <t>Kapusta</t>
  </si>
  <si>
    <t>Kalafior</t>
  </si>
  <si>
    <t>Cebula</t>
  </si>
  <si>
    <t>Marchew jadalna</t>
  </si>
  <si>
    <t>Buraki ćwikłowe</t>
  </si>
  <si>
    <t>Ogórki</t>
  </si>
  <si>
    <t>Pomidory</t>
  </si>
  <si>
    <t>Śliwy</t>
  </si>
  <si>
    <t>Wiśnie</t>
  </si>
  <si>
    <t>Czereśnie</t>
  </si>
  <si>
    <t>Orzechy włoskie</t>
  </si>
  <si>
    <t>Brzoskwinie</t>
  </si>
  <si>
    <t>Morele</t>
  </si>
  <si>
    <t>Truskawki</t>
  </si>
  <si>
    <t>Maliny</t>
  </si>
  <si>
    <t>Porzeczki</t>
  </si>
  <si>
    <t>Agrest</t>
  </si>
  <si>
    <t>Aronia</t>
  </si>
  <si>
    <t>Borówka wysoka</t>
  </si>
  <si>
    <t>Pszenica ozima</t>
  </si>
  <si>
    <t>Pszenica jara</t>
  </si>
  <si>
    <t>Żyto</t>
  </si>
  <si>
    <t>Jęczmień ozimy</t>
  </si>
  <si>
    <t>Jęczmien jary</t>
  </si>
  <si>
    <t>Owies</t>
  </si>
  <si>
    <t>Pszenżyto ozime</t>
  </si>
  <si>
    <t>Pszenżyto jare</t>
  </si>
  <si>
    <t>Mieszanki zbożowe ozime</t>
  </si>
  <si>
    <t>Mieszanki zbożowe jare</t>
  </si>
  <si>
    <t>Gryka</t>
  </si>
  <si>
    <t>Proso</t>
  </si>
  <si>
    <t>Kukurydza na ziarno</t>
  </si>
  <si>
    <t>Groch jadalny</t>
  </si>
  <si>
    <t>Fasola</t>
  </si>
  <si>
    <t>Bób</t>
  </si>
  <si>
    <t>Ziemniaki</t>
  </si>
  <si>
    <t>Buraki cukrowe</t>
  </si>
  <si>
    <t>Rzepak i rzepik ozimy</t>
  </si>
  <si>
    <t>Rzepak i rzepik jary</t>
  </si>
  <si>
    <t>Słonecznik na ziarno</t>
  </si>
  <si>
    <t>Len oleisty</t>
  </si>
  <si>
    <t xml:space="preserve">Len włóknisty </t>
  </si>
  <si>
    <t>Konopie</t>
  </si>
  <si>
    <t>Tytoń</t>
  </si>
  <si>
    <t>Chmiel</t>
  </si>
  <si>
    <t>Zioła, przyprawy</t>
  </si>
  <si>
    <t>Wiklina</t>
  </si>
  <si>
    <t>Okopowe pastewne</t>
  </si>
  <si>
    <t>Kukurydza na zielonkę</t>
  </si>
  <si>
    <t>Peluszka na zielonkę</t>
  </si>
  <si>
    <t>Peluszka na nasiona</t>
  </si>
  <si>
    <t>Wyka na zielonkę</t>
  </si>
  <si>
    <t>Wyka na nasiona</t>
  </si>
  <si>
    <t>Bobik na zielonkę</t>
  </si>
  <si>
    <t>Bobik na nasiona</t>
  </si>
  <si>
    <t>Łubin słodki na zielonkę</t>
  </si>
  <si>
    <t>Łubin słodki na nasiona</t>
  </si>
  <si>
    <t xml:space="preserve">Koniczyna na zielonkę </t>
  </si>
  <si>
    <t xml:space="preserve">Koniczyna na nasiona </t>
  </si>
  <si>
    <t>Lucerna na zielonkę</t>
  </si>
  <si>
    <t>Lucerna na nasiona</t>
  </si>
  <si>
    <t>Esparceta na zielonkę</t>
  </si>
  <si>
    <t>Esparceta na nasiona</t>
  </si>
  <si>
    <t>Seradela i inne motylkowe na ziel.</t>
  </si>
  <si>
    <t>Seradela i inne motylk. na nasiona</t>
  </si>
  <si>
    <t>Trawy polowe na zielonkę</t>
  </si>
  <si>
    <t>Trawy polowe na nasiona</t>
  </si>
  <si>
    <t>Łąki trwałe (siano)</t>
  </si>
  <si>
    <t>Łubin gorzki na nasiona</t>
  </si>
  <si>
    <t>Ceny skupu żywca rzeźnego w województwie wielkopolskim w złotych</t>
  </si>
  <si>
    <t>WYSZCZEGÓLNIENIE</t>
  </si>
  <si>
    <t>Bydło (bez cieląt) – za 1 kg żywca</t>
  </si>
  <si>
    <t>Cielęta – za 1 kg żywca</t>
  </si>
  <si>
    <t>Trzoda chlewna – za 1 kg żywca</t>
  </si>
  <si>
    <t>Drób – za 1 kg żywca</t>
  </si>
  <si>
    <t>Mleko krowie – za 1 l</t>
  </si>
  <si>
    <r>
      <t xml:space="preserve">Jaja kurze </t>
    </r>
    <r>
      <rPr>
        <sz val="11"/>
        <color indexed="8"/>
        <rFont val="Calibri"/>
        <family val="2"/>
        <charset val="238"/>
      </rPr>
      <t xml:space="preserve">za 1 szt </t>
    </r>
    <r>
      <rPr>
        <sz val="11"/>
        <rFont val="Calibri"/>
        <family val="2"/>
        <charset val="238"/>
      </rPr>
      <t>konsumpcyjne</t>
    </r>
  </si>
  <si>
    <r>
      <t xml:space="preserve">Roczna produkcja mleka i jaj od sztuki w województwie wielkopolskim
</t>
    </r>
    <r>
      <rPr>
        <b/>
        <sz val="9"/>
        <color indexed="10"/>
        <rFont val="Calibri"/>
        <family val="2"/>
        <charset val="238"/>
      </rPr>
      <t>Średnią wyliczono z lat 2008-2012 po wyłączeniu wartości najniższej i najwyższej.</t>
    </r>
  </si>
  <si>
    <t>Przeciętny roczny udój mleka
   od 1 krowy w litrach</t>
  </si>
  <si>
    <t>Przeciętne roczna liczba jaj od 1 kury
   nioski w sztukach</t>
  </si>
  <si>
    <t>Puste miejsca oznaczają wartości najniższe i najwyższe.</t>
  </si>
  <si>
    <t>Lp.</t>
  </si>
  <si>
    <t>wyszczególnienie - produkt</t>
  </si>
  <si>
    <t>średnia plonów z 3 lub 5 ostatnich lat poprzedających niekorzystne zjawisko, po odrzuceniu wartości najwyższej i najniższej w przypadku analizowania 5 lat - w dt/ha</t>
  </si>
  <si>
    <t>średnia cen z 3 lub 5 ostatnich lat poprzedajacych niekorzystne zjawisko, po odrzuceniu wartości najwyższej i najniższej w przypadku analizowania 5 lat - w zł/dt</t>
  </si>
  <si>
    <t>Ceny prognozowane</t>
  </si>
  <si>
    <t xml:space="preserve">Wykaz cen i plonów niezbędnych do szacowania szkód w  2015 roku </t>
  </si>
  <si>
    <t xml:space="preserve">prognozowane ceny na 2015 rok w zł/dt </t>
  </si>
  <si>
    <t>ceny podane przez GUS</t>
  </si>
  <si>
    <t>Brokuły</t>
  </si>
  <si>
    <t>Brukselka</t>
  </si>
  <si>
    <t>Kalarepa</t>
  </si>
  <si>
    <t>Pory</t>
  </si>
  <si>
    <t>Selery korzeniowe</t>
  </si>
  <si>
    <t>Groch zielony</t>
  </si>
  <si>
    <t>Fasola szparagowa</t>
  </si>
  <si>
    <t>Inne strączkowe</t>
  </si>
  <si>
    <t>Selery naciowe</t>
  </si>
  <si>
    <t>Sałata</t>
  </si>
  <si>
    <t>Papryka</t>
  </si>
  <si>
    <t>Kukurydza cukrowa</t>
  </si>
  <si>
    <t>Buraki pastewne</t>
  </si>
  <si>
    <t>Jabłka</t>
  </si>
  <si>
    <t>Gruszki</t>
  </si>
  <si>
    <t>Pastwiska trwałe zielonka</t>
  </si>
  <si>
    <t>ceny ustalono na podstawie metody wyceny zapasów nietowarowych produktów roslinnych opisanej w instrukcji prowadzenia książek rachunkowych ZSRGR</t>
  </si>
  <si>
    <t>Dynia pastewna</t>
  </si>
  <si>
    <t>Mak</t>
  </si>
  <si>
    <t>Pietruszka korzeniowa</t>
  </si>
  <si>
    <t>Poznań, dn. 23.06.2014 r.</t>
  </si>
  <si>
    <t>Legenda</t>
  </si>
  <si>
    <t>Prognozowane ceny w roku 2015
(zł/kg)</t>
  </si>
  <si>
    <t>Średnia produkcja z 3 lub 5 ostatnich lat poprzedajacych niekorzystne zjawisko, po odrzuceniu wartości najwyższej i najniższej w przypadku analizowania 5 lat - w zł/dt</t>
  </si>
  <si>
    <t>Średnia cen z 3 lub 5 ostatnich lat poprzedajacych niekorzystne zjawisko, po odrzuceniu wartości najwyższej i najniższej w przypadku analizowania 5 lat - w zł/dt</t>
  </si>
  <si>
    <t>Prognozowana produkcja  w roku 2015
(zł/kg)</t>
  </si>
  <si>
    <t>Poznań, dn. 23.06.2015 r.</t>
  </si>
  <si>
    <t>ceny podane przez WODR w Poznaniu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</si>
</sst>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10"/>
      <name val="Arial CE"/>
      <charset val="238"/>
    </font>
    <font>
      <b/>
      <sz val="8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charset val="238"/>
      <scheme val="minor"/>
    </font>
    <font>
      <b/>
      <i/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i/>
      <sz val="8"/>
      <name val="Arial CE"/>
      <charset val="238"/>
    </font>
    <font>
      <i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4" fillId="0" borderId="1" xfId="0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" fontId="4" fillId="0" borderId="1" xfId="0" applyNumberFormat="1" applyFont="1" applyFill="1" applyBorder="1"/>
    <xf numFmtId="0" fontId="6" fillId="0" borderId="0" xfId="0" applyFont="1" applyFill="1" applyBorder="1"/>
    <xf numFmtId="0" fontId="4" fillId="0" borderId="1" xfId="0" applyFont="1" applyFill="1" applyBorder="1"/>
    <xf numFmtId="2" fontId="1" fillId="0" borderId="0" xfId="0" applyNumberFormat="1" applyFont="1"/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2" fontId="0" fillId="0" borderId="1" xfId="0" applyNumberFormat="1" applyFont="1" applyFill="1" applyBorder="1" applyAlignment="1">
      <alignment horizontal="right"/>
    </xf>
    <xf numFmtId="2" fontId="0" fillId="0" borderId="1" xfId="0" applyNumberFormat="1" applyFill="1" applyBorder="1"/>
    <xf numFmtId="2" fontId="13" fillId="0" borderId="1" xfId="0" applyNumberFormat="1" applyFont="1" applyFill="1" applyBorder="1"/>
    <xf numFmtId="0" fontId="13" fillId="0" borderId="1" xfId="0" applyFont="1" applyFill="1" applyBorder="1"/>
    <xf numFmtId="2" fontId="14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164" fontId="4" fillId="2" borderId="1" xfId="0" applyNumberFormat="1" applyFont="1" applyFill="1" applyBorder="1"/>
    <xf numFmtId="2" fontId="0" fillId="2" borderId="1" xfId="0" applyNumberFormat="1" applyFill="1" applyBorder="1"/>
    <xf numFmtId="2" fontId="1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2" fontId="13" fillId="2" borderId="1" xfId="0" applyNumberFormat="1" applyFont="1" applyFill="1" applyBorder="1" applyAlignment="1">
      <alignment horizontal="right"/>
    </xf>
    <xf numFmtId="164" fontId="4" fillId="2" borderId="3" xfId="0" applyNumberFormat="1" applyFont="1" applyFill="1" applyBorder="1"/>
    <xf numFmtId="2" fontId="0" fillId="2" borderId="1" xfId="0" applyNumberFormat="1" applyFont="1" applyFill="1" applyBorder="1" applyAlignment="1">
      <alignment horizontal="right"/>
    </xf>
    <xf numFmtId="2" fontId="13" fillId="2" borderId="0" xfId="0" applyNumberFormat="1" applyFont="1" applyFill="1"/>
    <xf numFmtId="2" fontId="0" fillId="2" borderId="1" xfId="0" applyNumberFormat="1" applyFill="1" applyBorder="1" applyAlignment="1">
      <alignment horizontal="right"/>
    </xf>
    <xf numFmtId="2" fontId="0" fillId="0" borderId="0" xfId="0" applyNumberFormat="1"/>
    <xf numFmtId="0" fontId="0" fillId="0" borderId="0" xfId="0" applyAlignment="1">
      <alignment wrapText="1"/>
    </xf>
    <xf numFmtId="2" fontId="0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/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/>
    <xf numFmtId="0" fontId="2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3" fillId="0" borderId="0" xfId="0" applyFont="1" applyFill="1" applyBorder="1"/>
    <xf numFmtId="2" fontId="23" fillId="0" borderId="1" xfId="0" applyNumberFormat="1" applyFont="1" applyBorder="1"/>
    <xf numFmtId="2" fontId="23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D24" sqref="D23:D24"/>
    </sheetView>
  </sheetViews>
  <sheetFormatPr defaultColWidth="10.28515625" defaultRowHeight="15"/>
  <cols>
    <col min="1" max="1" width="35.28515625" style="4" customWidth="1"/>
    <col min="2" max="6" width="14.140625" style="4" customWidth="1"/>
    <col min="7" max="7" width="26.140625" style="4" customWidth="1"/>
    <col min="8" max="8" width="34.42578125" style="4" customWidth="1"/>
    <col min="9" max="255" width="10.28515625" style="4"/>
    <col min="256" max="256" width="35.28515625" style="4" customWidth="1"/>
    <col min="257" max="263" width="14.140625" style="4" customWidth="1"/>
    <col min="264" max="264" width="83.7109375" style="4" customWidth="1"/>
    <col min="265" max="511" width="10.28515625" style="4"/>
    <col min="512" max="512" width="35.28515625" style="4" customWidth="1"/>
    <col min="513" max="519" width="14.140625" style="4" customWidth="1"/>
    <col min="520" max="520" width="83.7109375" style="4" customWidth="1"/>
    <col min="521" max="767" width="10.28515625" style="4"/>
    <col min="768" max="768" width="35.28515625" style="4" customWidth="1"/>
    <col min="769" max="775" width="14.140625" style="4" customWidth="1"/>
    <col min="776" max="776" width="83.7109375" style="4" customWidth="1"/>
    <col min="777" max="1023" width="10.28515625" style="4"/>
    <col min="1024" max="1024" width="35.28515625" style="4" customWidth="1"/>
    <col min="1025" max="1031" width="14.140625" style="4" customWidth="1"/>
    <col min="1032" max="1032" width="83.7109375" style="4" customWidth="1"/>
    <col min="1033" max="1279" width="10.28515625" style="4"/>
    <col min="1280" max="1280" width="35.28515625" style="4" customWidth="1"/>
    <col min="1281" max="1287" width="14.140625" style="4" customWidth="1"/>
    <col min="1288" max="1288" width="83.7109375" style="4" customWidth="1"/>
    <col min="1289" max="1535" width="10.28515625" style="4"/>
    <col min="1536" max="1536" width="35.28515625" style="4" customWidth="1"/>
    <col min="1537" max="1543" width="14.140625" style="4" customWidth="1"/>
    <col min="1544" max="1544" width="83.7109375" style="4" customWidth="1"/>
    <col min="1545" max="1791" width="10.28515625" style="4"/>
    <col min="1792" max="1792" width="35.28515625" style="4" customWidth="1"/>
    <col min="1793" max="1799" width="14.140625" style="4" customWidth="1"/>
    <col min="1800" max="1800" width="83.7109375" style="4" customWidth="1"/>
    <col min="1801" max="2047" width="10.28515625" style="4"/>
    <col min="2048" max="2048" width="35.28515625" style="4" customWidth="1"/>
    <col min="2049" max="2055" width="14.140625" style="4" customWidth="1"/>
    <col min="2056" max="2056" width="83.7109375" style="4" customWidth="1"/>
    <col min="2057" max="2303" width="10.28515625" style="4"/>
    <col min="2304" max="2304" width="35.28515625" style="4" customWidth="1"/>
    <col min="2305" max="2311" width="14.140625" style="4" customWidth="1"/>
    <col min="2312" max="2312" width="83.7109375" style="4" customWidth="1"/>
    <col min="2313" max="2559" width="10.28515625" style="4"/>
    <col min="2560" max="2560" width="35.28515625" style="4" customWidth="1"/>
    <col min="2561" max="2567" width="14.140625" style="4" customWidth="1"/>
    <col min="2568" max="2568" width="83.7109375" style="4" customWidth="1"/>
    <col min="2569" max="2815" width="10.28515625" style="4"/>
    <col min="2816" max="2816" width="35.28515625" style="4" customWidth="1"/>
    <col min="2817" max="2823" width="14.140625" style="4" customWidth="1"/>
    <col min="2824" max="2824" width="83.7109375" style="4" customWidth="1"/>
    <col min="2825" max="3071" width="10.28515625" style="4"/>
    <col min="3072" max="3072" width="35.28515625" style="4" customWidth="1"/>
    <col min="3073" max="3079" width="14.140625" style="4" customWidth="1"/>
    <col min="3080" max="3080" width="83.7109375" style="4" customWidth="1"/>
    <col min="3081" max="3327" width="10.28515625" style="4"/>
    <col min="3328" max="3328" width="35.28515625" style="4" customWidth="1"/>
    <col min="3329" max="3335" width="14.140625" style="4" customWidth="1"/>
    <col min="3336" max="3336" width="83.7109375" style="4" customWidth="1"/>
    <col min="3337" max="3583" width="10.28515625" style="4"/>
    <col min="3584" max="3584" width="35.28515625" style="4" customWidth="1"/>
    <col min="3585" max="3591" width="14.140625" style="4" customWidth="1"/>
    <col min="3592" max="3592" width="83.7109375" style="4" customWidth="1"/>
    <col min="3593" max="3839" width="10.28515625" style="4"/>
    <col min="3840" max="3840" width="35.28515625" style="4" customWidth="1"/>
    <col min="3841" max="3847" width="14.140625" style="4" customWidth="1"/>
    <col min="3848" max="3848" width="83.7109375" style="4" customWidth="1"/>
    <col min="3849" max="4095" width="10.28515625" style="4"/>
    <col min="4096" max="4096" width="35.28515625" style="4" customWidth="1"/>
    <col min="4097" max="4103" width="14.140625" style="4" customWidth="1"/>
    <col min="4104" max="4104" width="83.7109375" style="4" customWidth="1"/>
    <col min="4105" max="4351" width="10.28515625" style="4"/>
    <col min="4352" max="4352" width="35.28515625" style="4" customWidth="1"/>
    <col min="4353" max="4359" width="14.140625" style="4" customWidth="1"/>
    <col min="4360" max="4360" width="83.7109375" style="4" customWidth="1"/>
    <col min="4361" max="4607" width="10.28515625" style="4"/>
    <col min="4608" max="4608" width="35.28515625" style="4" customWidth="1"/>
    <col min="4609" max="4615" width="14.140625" style="4" customWidth="1"/>
    <col min="4616" max="4616" width="83.7109375" style="4" customWidth="1"/>
    <col min="4617" max="4863" width="10.28515625" style="4"/>
    <col min="4864" max="4864" width="35.28515625" style="4" customWidth="1"/>
    <col min="4865" max="4871" width="14.140625" style="4" customWidth="1"/>
    <col min="4872" max="4872" width="83.7109375" style="4" customWidth="1"/>
    <col min="4873" max="5119" width="10.28515625" style="4"/>
    <col min="5120" max="5120" width="35.28515625" style="4" customWidth="1"/>
    <col min="5121" max="5127" width="14.140625" style="4" customWidth="1"/>
    <col min="5128" max="5128" width="83.7109375" style="4" customWidth="1"/>
    <col min="5129" max="5375" width="10.28515625" style="4"/>
    <col min="5376" max="5376" width="35.28515625" style="4" customWidth="1"/>
    <col min="5377" max="5383" width="14.140625" style="4" customWidth="1"/>
    <col min="5384" max="5384" width="83.7109375" style="4" customWidth="1"/>
    <col min="5385" max="5631" width="10.28515625" style="4"/>
    <col min="5632" max="5632" width="35.28515625" style="4" customWidth="1"/>
    <col min="5633" max="5639" width="14.140625" style="4" customWidth="1"/>
    <col min="5640" max="5640" width="83.7109375" style="4" customWidth="1"/>
    <col min="5641" max="5887" width="10.28515625" style="4"/>
    <col min="5888" max="5888" width="35.28515625" style="4" customWidth="1"/>
    <col min="5889" max="5895" width="14.140625" style="4" customWidth="1"/>
    <col min="5896" max="5896" width="83.7109375" style="4" customWidth="1"/>
    <col min="5897" max="6143" width="10.28515625" style="4"/>
    <col min="6144" max="6144" width="35.28515625" style="4" customWidth="1"/>
    <col min="6145" max="6151" width="14.140625" style="4" customWidth="1"/>
    <col min="6152" max="6152" width="83.7109375" style="4" customWidth="1"/>
    <col min="6153" max="6399" width="10.28515625" style="4"/>
    <col min="6400" max="6400" width="35.28515625" style="4" customWidth="1"/>
    <col min="6401" max="6407" width="14.140625" style="4" customWidth="1"/>
    <col min="6408" max="6408" width="83.7109375" style="4" customWidth="1"/>
    <col min="6409" max="6655" width="10.28515625" style="4"/>
    <col min="6656" max="6656" width="35.28515625" style="4" customWidth="1"/>
    <col min="6657" max="6663" width="14.140625" style="4" customWidth="1"/>
    <col min="6664" max="6664" width="83.7109375" style="4" customWidth="1"/>
    <col min="6665" max="6911" width="10.28515625" style="4"/>
    <col min="6912" max="6912" width="35.28515625" style="4" customWidth="1"/>
    <col min="6913" max="6919" width="14.140625" style="4" customWidth="1"/>
    <col min="6920" max="6920" width="83.7109375" style="4" customWidth="1"/>
    <col min="6921" max="7167" width="10.28515625" style="4"/>
    <col min="7168" max="7168" width="35.28515625" style="4" customWidth="1"/>
    <col min="7169" max="7175" width="14.140625" style="4" customWidth="1"/>
    <col min="7176" max="7176" width="83.7109375" style="4" customWidth="1"/>
    <col min="7177" max="7423" width="10.28515625" style="4"/>
    <col min="7424" max="7424" width="35.28515625" style="4" customWidth="1"/>
    <col min="7425" max="7431" width="14.140625" style="4" customWidth="1"/>
    <col min="7432" max="7432" width="83.7109375" style="4" customWidth="1"/>
    <col min="7433" max="7679" width="10.28515625" style="4"/>
    <col min="7680" max="7680" width="35.28515625" style="4" customWidth="1"/>
    <col min="7681" max="7687" width="14.140625" style="4" customWidth="1"/>
    <col min="7688" max="7688" width="83.7109375" style="4" customWidth="1"/>
    <col min="7689" max="7935" width="10.28515625" style="4"/>
    <col min="7936" max="7936" width="35.28515625" style="4" customWidth="1"/>
    <col min="7937" max="7943" width="14.140625" style="4" customWidth="1"/>
    <col min="7944" max="7944" width="83.7109375" style="4" customWidth="1"/>
    <col min="7945" max="8191" width="10.28515625" style="4"/>
    <col min="8192" max="8192" width="35.28515625" style="4" customWidth="1"/>
    <col min="8193" max="8199" width="14.140625" style="4" customWidth="1"/>
    <col min="8200" max="8200" width="83.7109375" style="4" customWidth="1"/>
    <col min="8201" max="8447" width="10.28515625" style="4"/>
    <col min="8448" max="8448" width="35.28515625" style="4" customWidth="1"/>
    <col min="8449" max="8455" width="14.140625" style="4" customWidth="1"/>
    <col min="8456" max="8456" width="83.7109375" style="4" customWidth="1"/>
    <col min="8457" max="8703" width="10.28515625" style="4"/>
    <col min="8704" max="8704" width="35.28515625" style="4" customWidth="1"/>
    <col min="8705" max="8711" width="14.140625" style="4" customWidth="1"/>
    <col min="8712" max="8712" width="83.7109375" style="4" customWidth="1"/>
    <col min="8713" max="8959" width="10.28515625" style="4"/>
    <col min="8960" max="8960" width="35.28515625" style="4" customWidth="1"/>
    <col min="8961" max="8967" width="14.140625" style="4" customWidth="1"/>
    <col min="8968" max="8968" width="83.7109375" style="4" customWidth="1"/>
    <col min="8969" max="9215" width="10.28515625" style="4"/>
    <col min="9216" max="9216" width="35.28515625" style="4" customWidth="1"/>
    <col min="9217" max="9223" width="14.140625" style="4" customWidth="1"/>
    <col min="9224" max="9224" width="83.7109375" style="4" customWidth="1"/>
    <col min="9225" max="9471" width="10.28515625" style="4"/>
    <col min="9472" max="9472" width="35.28515625" style="4" customWidth="1"/>
    <col min="9473" max="9479" width="14.140625" style="4" customWidth="1"/>
    <col min="9480" max="9480" width="83.7109375" style="4" customWidth="1"/>
    <col min="9481" max="9727" width="10.28515625" style="4"/>
    <col min="9728" max="9728" width="35.28515625" style="4" customWidth="1"/>
    <col min="9729" max="9735" width="14.140625" style="4" customWidth="1"/>
    <col min="9736" max="9736" width="83.7109375" style="4" customWidth="1"/>
    <col min="9737" max="9983" width="10.28515625" style="4"/>
    <col min="9984" max="9984" width="35.28515625" style="4" customWidth="1"/>
    <col min="9985" max="9991" width="14.140625" style="4" customWidth="1"/>
    <col min="9992" max="9992" width="83.7109375" style="4" customWidth="1"/>
    <col min="9993" max="10239" width="10.28515625" style="4"/>
    <col min="10240" max="10240" width="35.28515625" style="4" customWidth="1"/>
    <col min="10241" max="10247" width="14.140625" style="4" customWidth="1"/>
    <col min="10248" max="10248" width="83.7109375" style="4" customWidth="1"/>
    <col min="10249" max="10495" width="10.28515625" style="4"/>
    <col min="10496" max="10496" width="35.28515625" style="4" customWidth="1"/>
    <col min="10497" max="10503" width="14.140625" style="4" customWidth="1"/>
    <col min="10504" max="10504" width="83.7109375" style="4" customWidth="1"/>
    <col min="10505" max="10751" width="10.28515625" style="4"/>
    <col min="10752" max="10752" width="35.28515625" style="4" customWidth="1"/>
    <col min="10753" max="10759" width="14.140625" style="4" customWidth="1"/>
    <col min="10760" max="10760" width="83.7109375" style="4" customWidth="1"/>
    <col min="10761" max="11007" width="10.28515625" style="4"/>
    <col min="11008" max="11008" width="35.28515625" style="4" customWidth="1"/>
    <col min="11009" max="11015" width="14.140625" style="4" customWidth="1"/>
    <col min="11016" max="11016" width="83.7109375" style="4" customWidth="1"/>
    <col min="11017" max="11263" width="10.28515625" style="4"/>
    <col min="11264" max="11264" width="35.28515625" style="4" customWidth="1"/>
    <col min="11265" max="11271" width="14.140625" style="4" customWidth="1"/>
    <col min="11272" max="11272" width="83.7109375" style="4" customWidth="1"/>
    <col min="11273" max="11519" width="10.28515625" style="4"/>
    <col min="11520" max="11520" width="35.28515625" style="4" customWidth="1"/>
    <col min="11521" max="11527" width="14.140625" style="4" customWidth="1"/>
    <col min="11528" max="11528" width="83.7109375" style="4" customWidth="1"/>
    <col min="11529" max="11775" width="10.28515625" style="4"/>
    <col min="11776" max="11776" width="35.28515625" style="4" customWidth="1"/>
    <col min="11777" max="11783" width="14.140625" style="4" customWidth="1"/>
    <col min="11784" max="11784" width="83.7109375" style="4" customWidth="1"/>
    <col min="11785" max="12031" width="10.28515625" style="4"/>
    <col min="12032" max="12032" width="35.28515625" style="4" customWidth="1"/>
    <col min="12033" max="12039" width="14.140625" style="4" customWidth="1"/>
    <col min="12040" max="12040" width="83.7109375" style="4" customWidth="1"/>
    <col min="12041" max="12287" width="10.28515625" style="4"/>
    <col min="12288" max="12288" width="35.28515625" style="4" customWidth="1"/>
    <col min="12289" max="12295" width="14.140625" style="4" customWidth="1"/>
    <col min="12296" max="12296" width="83.7109375" style="4" customWidth="1"/>
    <col min="12297" max="12543" width="10.28515625" style="4"/>
    <col min="12544" max="12544" width="35.28515625" style="4" customWidth="1"/>
    <col min="12545" max="12551" width="14.140625" style="4" customWidth="1"/>
    <col min="12552" max="12552" width="83.7109375" style="4" customWidth="1"/>
    <col min="12553" max="12799" width="10.28515625" style="4"/>
    <col min="12800" max="12800" width="35.28515625" style="4" customWidth="1"/>
    <col min="12801" max="12807" width="14.140625" style="4" customWidth="1"/>
    <col min="12808" max="12808" width="83.7109375" style="4" customWidth="1"/>
    <col min="12809" max="13055" width="10.28515625" style="4"/>
    <col min="13056" max="13056" width="35.28515625" style="4" customWidth="1"/>
    <col min="13057" max="13063" width="14.140625" style="4" customWidth="1"/>
    <col min="13064" max="13064" width="83.7109375" style="4" customWidth="1"/>
    <col min="13065" max="13311" width="10.28515625" style="4"/>
    <col min="13312" max="13312" width="35.28515625" style="4" customWidth="1"/>
    <col min="13313" max="13319" width="14.140625" style="4" customWidth="1"/>
    <col min="13320" max="13320" width="83.7109375" style="4" customWidth="1"/>
    <col min="13321" max="13567" width="10.28515625" style="4"/>
    <col min="13568" max="13568" width="35.28515625" style="4" customWidth="1"/>
    <col min="13569" max="13575" width="14.140625" style="4" customWidth="1"/>
    <col min="13576" max="13576" width="83.7109375" style="4" customWidth="1"/>
    <col min="13577" max="13823" width="10.28515625" style="4"/>
    <col min="13824" max="13824" width="35.28515625" style="4" customWidth="1"/>
    <col min="13825" max="13831" width="14.140625" style="4" customWidth="1"/>
    <col min="13832" max="13832" width="83.7109375" style="4" customWidth="1"/>
    <col min="13833" max="14079" width="10.28515625" style="4"/>
    <col min="14080" max="14080" width="35.28515625" style="4" customWidth="1"/>
    <col min="14081" max="14087" width="14.140625" style="4" customWidth="1"/>
    <col min="14088" max="14088" width="83.7109375" style="4" customWidth="1"/>
    <col min="14089" max="14335" width="10.28515625" style="4"/>
    <col min="14336" max="14336" width="35.28515625" style="4" customWidth="1"/>
    <col min="14337" max="14343" width="14.140625" style="4" customWidth="1"/>
    <col min="14344" max="14344" width="83.7109375" style="4" customWidth="1"/>
    <col min="14345" max="14591" width="10.28515625" style="4"/>
    <col min="14592" max="14592" width="35.28515625" style="4" customWidth="1"/>
    <col min="14593" max="14599" width="14.140625" style="4" customWidth="1"/>
    <col min="14600" max="14600" width="83.7109375" style="4" customWidth="1"/>
    <col min="14601" max="14847" width="10.28515625" style="4"/>
    <col min="14848" max="14848" width="35.28515625" style="4" customWidth="1"/>
    <col min="14849" max="14855" width="14.140625" style="4" customWidth="1"/>
    <col min="14856" max="14856" width="83.7109375" style="4" customWidth="1"/>
    <col min="14857" max="15103" width="10.28515625" style="4"/>
    <col min="15104" max="15104" width="35.28515625" style="4" customWidth="1"/>
    <col min="15105" max="15111" width="14.140625" style="4" customWidth="1"/>
    <col min="15112" max="15112" width="83.7109375" style="4" customWidth="1"/>
    <col min="15113" max="15359" width="10.28515625" style="4"/>
    <col min="15360" max="15360" width="35.28515625" style="4" customWidth="1"/>
    <col min="15361" max="15367" width="14.140625" style="4" customWidth="1"/>
    <col min="15368" max="15368" width="83.7109375" style="4" customWidth="1"/>
    <col min="15369" max="15615" width="10.28515625" style="4"/>
    <col min="15616" max="15616" width="35.28515625" style="4" customWidth="1"/>
    <col min="15617" max="15623" width="14.140625" style="4" customWidth="1"/>
    <col min="15624" max="15624" width="83.7109375" style="4" customWidth="1"/>
    <col min="15625" max="15871" width="10.28515625" style="4"/>
    <col min="15872" max="15872" width="35.28515625" style="4" customWidth="1"/>
    <col min="15873" max="15879" width="14.140625" style="4" customWidth="1"/>
    <col min="15880" max="15880" width="83.7109375" style="4" customWidth="1"/>
    <col min="15881" max="16127" width="10.28515625" style="4"/>
    <col min="16128" max="16128" width="35.28515625" style="4" customWidth="1"/>
    <col min="16129" max="16135" width="14.140625" style="4" customWidth="1"/>
    <col min="16136" max="16136" width="83.7109375" style="4" customWidth="1"/>
    <col min="16137" max="16384" width="10.28515625" style="4"/>
  </cols>
  <sheetData>
    <row r="1" spans="1:8">
      <c r="H1" t="s">
        <v>115</v>
      </c>
    </row>
    <row r="2" spans="1:8" ht="15.75">
      <c r="A2" s="49" t="s">
        <v>69</v>
      </c>
      <c r="B2" s="49"/>
      <c r="C2" s="49"/>
      <c r="D2" s="49"/>
      <c r="E2" s="50"/>
      <c r="F2" s="50"/>
    </row>
    <row r="3" spans="1:8" ht="84" customHeight="1">
      <c r="A3" s="5" t="s">
        <v>70</v>
      </c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24" t="s">
        <v>113</v>
      </c>
      <c r="H3" s="44" t="s">
        <v>111</v>
      </c>
    </row>
    <row r="4" spans="1:8" ht="16.5" customHeight="1">
      <c r="A4" s="45">
        <v>1</v>
      </c>
      <c r="B4" s="46">
        <v>2</v>
      </c>
      <c r="C4" s="46">
        <v>3</v>
      </c>
      <c r="D4" s="46">
        <v>4</v>
      </c>
      <c r="E4" s="46">
        <v>5</v>
      </c>
      <c r="F4" s="46">
        <v>6</v>
      </c>
      <c r="G4" s="47">
        <v>7</v>
      </c>
      <c r="H4" s="48">
        <v>8</v>
      </c>
    </row>
    <row r="5" spans="1:8">
      <c r="A5" s="7" t="s">
        <v>71</v>
      </c>
      <c r="B5" s="60"/>
      <c r="C5" s="60">
        <v>6.03</v>
      </c>
      <c r="D5" s="60"/>
      <c r="E5" s="60">
        <v>6.23</v>
      </c>
      <c r="F5" s="60">
        <v>6.0016296269797396</v>
      </c>
      <c r="G5" s="59">
        <f>AVERAGE(B5:F5)</f>
        <v>6.0872098756599131</v>
      </c>
      <c r="H5" s="7">
        <v>6.3</v>
      </c>
    </row>
    <row r="6" spans="1:8">
      <c r="A6" s="7" t="s">
        <v>72</v>
      </c>
      <c r="B6" s="60"/>
      <c r="C6" s="60">
        <v>6.85</v>
      </c>
      <c r="D6" s="60"/>
      <c r="E6" s="60">
        <v>6.52</v>
      </c>
      <c r="F6" s="60">
        <v>7.35</v>
      </c>
      <c r="G6" s="59">
        <f t="shared" ref="G6:G16" si="0">AVERAGE(B6:F6)</f>
        <v>6.9066666666666663</v>
      </c>
      <c r="H6" s="7">
        <v>7.2</v>
      </c>
    </row>
    <row r="7" spans="1:8">
      <c r="A7" s="7" t="s">
        <v>73</v>
      </c>
      <c r="B7" s="60"/>
      <c r="C7" s="60">
        <v>4.53</v>
      </c>
      <c r="D7" s="60">
        <v>5.4</v>
      </c>
      <c r="E7" s="60"/>
      <c r="F7" s="60">
        <v>4.8055472876513692</v>
      </c>
      <c r="G7" s="59">
        <f t="shared" si="0"/>
        <v>4.911849095883789</v>
      </c>
      <c r="H7" s="7">
        <v>4.5</v>
      </c>
    </row>
    <row r="8" spans="1:8">
      <c r="A8" s="7" t="s">
        <v>74</v>
      </c>
      <c r="B8" s="60"/>
      <c r="C8" s="60">
        <v>3.94</v>
      </c>
      <c r="D8" s="60">
        <v>4.1500000000000004</v>
      </c>
      <c r="E8" s="60"/>
      <c r="F8" s="60">
        <v>4.0450921999995355</v>
      </c>
      <c r="G8" s="59">
        <f t="shared" si="0"/>
        <v>4.0450307333331788</v>
      </c>
      <c r="H8" s="7">
        <v>4.05</v>
      </c>
    </row>
    <row r="9" spans="1:8">
      <c r="A9" s="7" t="s">
        <v>75</v>
      </c>
      <c r="B9" s="60"/>
      <c r="C9" s="60">
        <v>1.19</v>
      </c>
      <c r="D9" s="60">
        <v>1.19</v>
      </c>
      <c r="E9" s="60">
        <v>1.35</v>
      </c>
      <c r="F9" s="60"/>
      <c r="G9" s="59">
        <f t="shared" si="0"/>
        <v>1.2433333333333334</v>
      </c>
      <c r="H9" s="7">
        <v>1.1499999999999999</v>
      </c>
    </row>
    <row r="10" spans="1:8">
      <c r="A10" s="7" t="s">
        <v>76</v>
      </c>
      <c r="B10" s="60">
        <v>0.19</v>
      </c>
      <c r="C10" s="60"/>
      <c r="D10" s="60"/>
      <c r="E10" s="60">
        <v>0.21</v>
      </c>
      <c r="F10" s="60">
        <v>0.25</v>
      </c>
      <c r="G10" s="59">
        <f t="shared" si="0"/>
        <v>0.21666666666666667</v>
      </c>
      <c r="H10" s="7">
        <v>0.24</v>
      </c>
    </row>
    <row r="11" spans="1:8">
      <c r="G11" s="13"/>
    </row>
    <row r="12" spans="1:8">
      <c r="G12" s="13"/>
    </row>
    <row r="13" spans="1:8" ht="15.75">
      <c r="A13" s="51" t="s">
        <v>77</v>
      </c>
      <c r="B13" s="52"/>
      <c r="C13" s="52"/>
      <c r="D13" s="52"/>
      <c r="E13" s="52"/>
      <c r="F13" s="53"/>
      <c r="G13" s="13"/>
    </row>
    <row r="14" spans="1:8" ht="78.75">
      <c r="A14" s="5" t="s">
        <v>70</v>
      </c>
      <c r="B14" s="6">
        <v>2009</v>
      </c>
      <c r="C14" s="6">
        <v>2010</v>
      </c>
      <c r="D14" s="6">
        <v>2011</v>
      </c>
      <c r="E14" s="6">
        <v>2012</v>
      </c>
      <c r="F14" s="6">
        <v>2013</v>
      </c>
      <c r="G14" s="24" t="s">
        <v>112</v>
      </c>
      <c r="H14" s="44" t="s">
        <v>114</v>
      </c>
    </row>
    <row r="15" spans="1:8" ht="30">
      <c r="A15" s="8" t="s">
        <v>78</v>
      </c>
      <c r="B15" s="61">
        <v>4827</v>
      </c>
      <c r="C15" s="61"/>
      <c r="D15" s="61">
        <v>4948</v>
      </c>
      <c r="E15" s="61">
        <v>5767</v>
      </c>
      <c r="F15" s="61"/>
      <c r="G15" s="25">
        <f t="shared" si="0"/>
        <v>5180.666666666667</v>
      </c>
      <c r="H15" s="25">
        <v>6100</v>
      </c>
    </row>
    <row r="16" spans="1:8" ht="30">
      <c r="A16" s="8" t="s">
        <v>79</v>
      </c>
      <c r="B16" s="61">
        <v>269</v>
      </c>
      <c r="C16" s="61"/>
      <c r="D16" s="61">
        <v>227</v>
      </c>
      <c r="E16" s="61"/>
      <c r="F16" s="61">
        <v>236</v>
      </c>
      <c r="G16" s="25">
        <f t="shared" si="0"/>
        <v>244</v>
      </c>
      <c r="H16" s="25">
        <v>244</v>
      </c>
    </row>
    <row r="18" spans="1:2">
      <c r="A18" s="11" t="s">
        <v>80</v>
      </c>
    </row>
    <row r="20" spans="1:2">
      <c r="A20" s="58" t="s">
        <v>110</v>
      </c>
      <c r="B20"/>
    </row>
    <row r="21" spans="1:2" ht="30">
      <c r="A21" s="55"/>
      <c r="B21" s="57" t="s">
        <v>88</v>
      </c>
    </row>
    <row r="22" spans="1:2" ht="45">
      <c r="A22" s="14"/>
      <c r="B22" s="57" t="s">
        <v>116</v>
      </c>
    </row>
  </sheetData>
  <mergeCells count="2">
    <mergeCell ref="A2:F2"/>
    <mergeCell ref="A13:F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7"/>
  <sheetViews>
    <sheetView tabSelected="1" topLeftCell="A70" workbookViewId="0">
      <selection activeCell="H96" sqref="H96"/>
    </sheetView>
  </sheetViews>
  <sheetFormatPr defaultRowHeight="15"/>
  <cols>
    <col min="1" max="1" width="4.85546875" customWidth="1"/>
    <col min="2" max="2" width="33.7109375" customWidth="1"/>
    <col min="3" max="3" width="24" customWidth="1"/>
    <col min="4" max="4" width="15.42578125" customWidth="1"/>
    <col min="5" max="6" width="0" hidden="1" customWidth="1"/>
    <col min="7" max="7" width="22.85546875" customWidth="1"/>
    <col min="14" max="14" width="15.85546875" bestFit="1" customWidth="1"/>
  </cols>
  <sheetData>
    <row r="1" spans="1:7">
      <c r="G1" t="s">
        <v>109</v>
      </c>
    </row>
    <row r="2" spans="1:7" ht="18">
      <c r="A2" s="54" t="s">
        <v>86</v>
      </c>
      <c r="B2" s="54"/>
      <c r="C2" s="54"/>
      <c r="D2" s="54"/>
      <c r="E2" s="54"/>
      <c r="F2" s="54"/>
      <c r="G2" s="54"/>
    </row>
    <row r="3" spans="1:7" ht="188.25" customHeight="1">
      <c r="A3" s="14" t="s">
        <v>81</v>
      </c>
      <c r="B3" s="15" t="s">
        <v>82</v>
      </c>
      <c r="C3" s="16" t="s">
        <v>83</v>
      </c>
      <c r="D3" s="16" t="s">
        <v>84</v>
      </c>
      <c r="E3" s="17" t="s">
        <v>85</v>
      </c>
      <c r="F3" s="17"/>
      <c r="G3" s="16" t="s">
        <v>87</v>
      </c>
    </row>
    <row r="4" spans="1:7" ht="11.25" customHeight="1">
      <c r="A4" s="42">
        <v>1</v>
      </c>
      <c r="B4" s="40">
        <v>2</v>
      </c>
      <c r="C4" s="41">
        <v>3</v>
      </c>
      <c r="D4" s="41">
        <v>4</v>
      </c>
      <c r="E4" s="43"/>
      <c r="F4" s="43"/>
      <c r="G4" s="41">
        <v>5</v>
      </c>
    </row>
    <row r="5" spans="1:7">
      <c r="A5" s="14">
        <v>1</v>
      </c>
      <c r="B5" s="1" t="s">
        <v>16</v>
      </c>
      <c r="C5" s="27">
        <v>54.9</v>
      </c>
      <c r="D5" s="28">
        <v>349.59</v>
      </c>
      <c r="E5" s="14"/>
      <c r="F5" s="14"/>
      <c r="G5" s="20">
        <f>D5</f>
        <v>349.59</v>
      </c>
    </row>
    <row r="6" spans="1:7">
      <c r="A6" s="14">
        <v>2</v>
      </c>
      <c r="B6" s="1" t="s">
        <v>17</v>
      </c>
      <c r="C6" s="28">
        <v>56.666666666666664</v>
      </c>
      <c r="D6" s="20">
        <v>100</v>
      </c>
      <c r="E6" s="19"/>
      <c r="F6" s="19"/>
      <c r="G6" s="20">
        <v>100</v>
      </c>
    </row>
    <row r="7" spans="1:7">
      <c r="A7" s="14">
        <v>3</v>
      </c>
      <c r="B7" s="2" t="s">
        <v>54</v>
      </c>
      <c r="C7" s="26">
        <v>19.7</v>
      </c>
      <c r="D7" s="32">
        <v>135.66</v>
      </c>
      <c r="E7" s="19"/>
      <c r="F7" s="19"/>
      <c r="G7" s="20">
        <f t="shared" ref="G7:G66" si="0">D7</f>
        <v>135.66</v>
      </c>
    </row>
    <row r="8" spans="1:7">
      <c r="A8" s="14">
        <v>4</v>
      </c>
      <c r="B8" s="10" t="s">
        <v>53</v>
      </c>
      <c r="C8" s="26">
        <v>184.75</v>
      </c>
      <c r="D8" s="39">
        <v>10.01</v>
      </c>
      <c r="E8" s="19"/>
      <c r="F8" s="19"/>
      <c r="G8" s="20">
        <f t="shared" si="0"/>
        <v>10.01</v>
      </c>
    </row>
    <row r="9" spans="1:7">
      <c r="A9" s="14">
        <v>5</v>
      </c>
      <c r="B9" s="1" t="s">
        <v>18</v>
      </c>
      <c r="C9" s="26">
        <v>43.933333333333337</v>
      </c>
      <c r="D9" s="18">
        <v>1400</v>
      </c>
      <c r="E9" s="19"/>
      <c r="F9" s="19"/>
      <c r="G9" s="20">
        <v>1400</v>
      </c>
    </row>
    <row r="10" spans="1:7">
      <c r="A10" s="14">
        <v>6</v>
      </c>
      <c r="B10" s="1" t="s">
        <v>34</v>
      </c>
      <c r="C10" s="26">
        <v>19.599999999999998</v>
      </c>
      <c r="D10" s="18">
        <v>350</v>
      </c>
      <c r="E10" s="19"/>
      <c r="F10" s="19"/>
      <c r="G10" s="20">
        <v>350</v>
      </c>
    </row>
    <row r="11" spans="1:7">
      <c r="A11" s="14">
        <v>7</v>
      </c>
      <c r="B11" s="1" t="s">
        <v>89</v>
      </c>
      <c r="C11" s="29">
        <v>209.66666666666666</v>
      </c>
      <c r="D11" s="20">
        <v>160</v>
      </c>
      <c r="E11" s="19"/>
      <c r="F11" s="19"/>
      <c r="G11" s="20">
        <v>160</v>
      </c>
    </row>
    <row r="12" spans="1:7">
      <c r="A12" s="14">
        <v>8</v>
      </c>
      <c r="B12" s="1" t="s">
        <v>90</v>
      </c>
      <c r="C12" s="29">
        <v>100.66666666666667</v>
      </c>
      <c r="D12" s="20">
        <v>350</v>
      </c>
      <c r="E12" s="19"/>
      <c r="F12" s="19"/>
      <c r="G12" s="20">
        <v>350</v>
      </c>
    </row>
    <row r="13" spans="1:7">
      <c r="A13" s="14">
        <v>9</v>
      </c>
      <c r="B13" s="1" t="s">
        <v>11</v>
      </c>
      <c r="C13" s="29">
        <v>39.833333333333336</v>
      </c>
      <c r="D13" s="30">
        <v>244.93</v>
      </c>
      <c r="E13" s="20"/>
      <c r="F13" s="20"/>
      <c r="G13" s="20">
        <f t="shared" si="0"/>
        <v>244.93</v>
      </c>
    </row>
    <row r="14" spans="1:7">
      <c r="A14" s="14">
        <v>10</v>
      </c>
      <c r="B14" s="1" t="s">
        <v>36</v>
      </c>
      <c r="C14" s="27">
        <v>587.33333333333337</v>
      </c>
      <c r="D14" s="32">
        <v>12.96</v>
      </c>
      <c r="E14" s="19"/>
      <c r="F14" s="19"/>
      <c r="G14" s="20">
        <f t="shared" si="0"/>
        <v>12.96</v>
      </c>
    </row>
    <row r="15" spans="1:7">
      <c r="A15" s="14">
        <v>11</v>
      </c>
      <c r="B15" s="1" t="s">
        <v>4</v>
      </c>
      <c r="C15" s="27">
        <v>301.66666666666669</v>
      </c>
      <c r="D15" s="28">
        <v>39.42</v>
      </c>
      <c r="E15" s="20"/>
      <c r="F15" s="20"/>
      <c r="G15" s="20">
        <f t="shared" si="0"/>
        <v>39.42</v>
      </c>
    </row>
    <row r="16" spans="1:7">
      <c r="A16" s="14">
        <v>12</v>
      </c>
      <c r="B16" s="1" t="s">
        <v>2</v>
      </c>
      <c r="C16" s="26">
        <v>265.66666666666669</v>
      </c>
      <c r="D16" s="32">
        <v>91.35</v>
      </c>
      <c r="E16" s="19"/>
      <c r="F16" s="19"/>
      <c r="G16" s="20">
        <f t="shared" si="0"/>
        <v>91.35</v>
      </c>
    </row>
    <row r="17" spans="1:17">
      <c r="A17" s="14">
        <v>13</v>
      </c>
      <c r="B17" s="12" t="s">
        <v>44</v>
      </c>
      <c r="C17" s="29">
        <v>12.200000000000001</v>
      </c>
      <c r="D17" s="28">
        <v>1083.8800000000001</v>
      </c>
      <c r="E17" s="20"/>
      <c r="F17" s="20"/>
      <c r="G17" s="20">
        <f t="shared" si="0"/>
        <v>1083.8800000000001</v>
      </c>
    </row>
    <row r="18" spans="1:17">
      <c r="A18" s="14">
        <v>14</v>
      </c>
      <c r="B18" s="1" t="s">
        <v>9</v>
      </c>
      <c r="C18" s="28">
        <v>34.6</v>
      </c>
      <c r="D18" s="28">
        <v>592.79</v>
      </c>
      <c r="E18" s="14"/>
      <c r="F18" s="14"/>
      <c r="G18" s="20">
        <f t="shared" si="0"/>
        <v>592.79</v>
      </c>
    </row>
    <row r="19" spans="1:17">
      <c r="A19" s="14">
        <v>15</v>
      </c>
      <c r="B19" s="1" t="s">
        <v>106</v>
      </c>
      <c r="C19" s="29">
        <v>279.66666666666669</v>
      </c>
      <c r="D19" s="20">
        <v>100</v>
      </c>
      <c r="E19" s="19"/>
      <c r="F19" s="19"/>
      <c r="G19" s="20">
        <f t="shared" si="0"/>
        <v>100</v>
      </c>
    </row>
    <row r="20" spans="1:17">
      <c r="A20" s="14">
        <v>16</v>
      </c>
      <c r="B20" s="1" t="s">
        <v>62</v>
      </c>
      <c r="C20" s="29">
        <v>6.2666666666666666</v>
      </c>
      <c r="D20" s="20">
        <v>750</v>
      </c>
      <c r="E20" s="19"/>
      <c r="F20" s="19"/>
      <c r="G20" s="20">
        <f t="shared" si="0"/>
        <v>750</v>
      </c>
    </row>
    <row r="21" spans="1:17">
      <c r="A21" s="14">
        <v>17</v>
      </c>
      <c r="B21" s="1" t="s">
        <v>61</v>
      </c>
      <c r="C21" s="29">
        <v>214.66666666666666</v>
      </c>
      <c r="D21" s="37">
        <v>10.01</v>
      </c>
      <c r="E21" s="19"/>
      <c r="F21" s="19"/>
      <c r="G21" s="20">
        <f t="shared" si="0"/>
        <v>10.01</v>
      </c>
    </row>
    <row r="22" spans="1:17">
      <c r="A22" s="14">
        <v>18</v>
      </c>
      <c r="B22" s="1" t="s">
        <v>33</v>
      </c>
      <c r="C22" s="29">
        <v>19.066666666666666</v>
      </c>
      <c r="D22" s="28">
        <v>399.85</v>
      </c>
      <c r="E22" s="19"/>
      <c r="F22" s="19"/>
      <c r="G22" s="20">
        <f t="shared" si="0"/>
        <v>399.85</v>
      </c>
    </row>
    <row r="23" spans="1:17">
      <c r="A23" s="14">
        <v>19</v>
      </c>
      <c r="B23" s="1" t="s">
        <v>95</v>
      </c>
      <c r="C23" s="26">
        <v>77.666666666666671</v>
      </c>
      <c r="D23" s="20">
        <v>350</v>
      </c>
      <c r="E23" s="14"/>
      <c r="F23" s="14"/>
      <c r="G23" s="20">
        <f t="shared" si="0"/>
        <v>350</v>
      </c>
    </row>
    <row r="24" spans="1:17">
      <c r="A24" s="14">
        <v>20</v>
      </c>
      <c r="B24" s="1" t="s">
        <v>32</v>
      </c>
      <c r="C24" s="26">
        <v>28.933333333333334</v>
      </c>
      <c r="D24" s="32">
        <v>125.68</v>
      </c>
      <c r="E24" s="19"/>
      <c r="F24" s="19"/>
      <c r="G24" s="20">
        <f t="shared" si="0"/>
        <v>125.68</v>
      </c>
    </row>
    <row r="25" spans="1:17">
      <c r="A25" s="14">
        <v>21</v>
      </c>
      <c r="B25" s="1" t="s">
        <v>94</v>
      </c>
      <c r="C25" s="29">
        <v>47</v>
      </c>
      <c r="D25" s="20">
        <v>150</v>
      </c>
      <c r="E25" s="20"/>
      <c r="F25" s="20"/>
      <c r="G25" s="20">
        <f t="shared" si="0"/>
        <v>150</v>
      </c>
    </row>
    <row r="26" spans="1:17">
      <c r="A26" s="14">
        <v>22</v>
      </c>
      <c r="B26" s="1" t="s">
        <v>103</v>
      </c>
      <c r="C26" s="29">
        <v>62.233333333333327</v>
      </c>
      <c r="D26" s="32">
        <v>271.82</v>
      </c>
      <c r="E26" s="19"/>
      <c r="F26" s="19"/>
      <c r="G26" s="20">
        <f t="shared" si="0"/>
        <v>271.82</v>
      </c>
    </row>
    <row r="27" spans="1:17">
      <c r="A27" s="14">
        <v>23</v>
      </c>
      <c r="B27" s="1" t="s">
        <v>29</v>
      </c>
      <c r="C27" s="26">
        <v>12</v>
      </c>
      <c r="D27" s="28">
        <v>163.85</v>
      </c>
      <c r="E27" s="19"/>
      <c r="F27" s="19"/>
      <c r="G27" s="20">
        <f t="shared" si="0"/>
        <v>163.85</v>
      </c>
    </row>
    <row r="28" spans="1:17">
      <c r="A28" s="14">
        <v>25</v>
      </c>
      <c r="B28" s="1" t="s">
        <v>96</v>
      </c>
      <c r="C28" s="26">
        <v>65.666666666666671</v>
      </c>
      <c r="D28" s="32">
        <v>84.9</v>
      </c>
      <c r="E28" s="19"/>
      <c r="F28" s="19"/>
      <c r="G28" s="20">
        <f t="shared" si="0"/>
        <v>84.9</v>
      </c>
    </row>
    <row r="29" spans="1:17">
      <c r="A29" s="14">
        <v>27</v>
      </c>
      <c r="B29" s="1" t="s">
        <v>102</v>
      </c>
      <c r="C29" s="29">
        <v>117.2</v>
      </c>
      <c r="D29" s="30">
        <v>67.73</v>
      </c>
      <c r="E29" s="19"/>
      <c r="F29" s="19"/>
      <c r="G29" s="20">
        <f t="shared" si="0"/>
        <v>67.73</v>
      </c>
    </row>
    <row r="30" spans="1:17">
      <c r="A30" s="14">
        <v>28</v>
      </c>
      <c r="B30" s="1" t="s">
        <v>23</v>
      </c>
      <c r="C30" s="29">
        <v>36.533333333333331</v>
      </c>
      <c r="D30" s="32">
        <v>69.5</v>
      </c>
      <c r="E30" s="19"/>
      <c r="F30" s="19"/>
      <c r="G30" s="20">
        <f t="shared" si="0"/>
        <v>69.5</v>
      </c>
    </row>
    <row r="31" spans="1:17">
      <c r="A31" s="14">
        <v>29</v>
      </c>
      <c r="B31" s="1" t="s">
        <v>22</v>
      </c>
      <c r="C31" s="28">
        <v>41.199999999999996</v>
      </c>
      <c r="D31" s="28">
        <v>69.5</v>
      </c>
      <c r="E31" s="21"/>
      <c r="F31" s="21"/>
      <c r="G31" s="20">
        <f t="shared" si="0"/>
        <v>69.5</v>
      </c>
      <c r="Q31" s="35"/>
    </row>
    <row r="32" spans="1:17">
      <c r="A32" s="14">
        <v>30</v>
      </c>
      <c r="B32" s="1" t="s">
        <v>1</v>
      </c>
      <c r="C32" s="29">
        <v>292.66666666666669</v>
      </c>
      <c r="D32" s="28">
        <v>136.34</v>
      </c>
      <c r="E32" s="19"/>
      <c r="F32" s="19"/>
      <c r="G32" s="20">
        <f t="shared" si="0"/>
        <v>136.34</v>
      </c>
      <c r="N32" s="36"/>
      <c r="Q32" s="35"/>
    </row>
    <row r="33" spans="1:17">
      <c r="A33" s="14">
        <v>31</v>
      </c>
      <c r="B33" s="1" t="s">
        <v>91</v>
      </c>
      <c r="C33" s="26">
        <v>159.33333333333334</v>
      </c>
      <c r="D33" s="20">
        <v>100</v>
      </c>
      <c r="E33" s="19"/>
      <c r="F33" s="19"/>
      <c r="G33" s="20">
        <f t="shared" si="0"/>
        <v>100</v>
      </c>
      <c r="Q33" s="35"/>
    </row>
    <row r="34" spans="1:17">
      <c r="A34" s="14">
        <v>32</v>
      </c>
      <c r="B34" s="1" t="s">
        <v>0</v>
      </c>
      <c r="C34" s="28">
        <v>480.33333333333331</v>
      </c>
      <c r="D34" s="32">
        <v>65.709999999999994</v>
      </c>
      <c r="E34" s="19"/>
      <c r="F34" s="19"/>
      <c r="G34" s="20">
        <f t="shared" si="0"/>
        <v>65.709999999999994</v>
      </c>
    </row>
    <row r="35" spans="1:17">
      <c r="A35" s="14">
        <v>33</v>
      </c>
      <c r="B35" s="2" t="s">
        <v>58</v>
      </c>
      <c r="C35" s="29">
        <v>3.5333333333333337</v>
      </c>
      <c r="D35" s="28">
        <v>806.92</v>
      </c>
      <c r="E35" s="22"/>
      <c r="F35" s="22"/>
      <c r="G35" s="20">
        <f t="shared" si="0"/>
        <v>806.92</v>
      </c>
    </row>
    <row r="36" spans="1:17">
      <c r="A36" s="14">
        <v>34</v>
      </c>
      <c r="B36" s="2" t="s">
        <v>57</v>
      </c>
      <c r="C36" s="29">
        <v>312.66666666666669</v>
      </c>
      <c r="D36" s="39">
        <v>10.01</v>
      </c>
      <c r="E36" s="19"/>
      <c r="F36" s="19"/>
      <c r="G36" s="20">
        <f t="shared" si="0"/>
        <v>10.01</v>
      </c>
    </row>
    <row r="37" spans="1:17">
      <c r="A37" s="14">
        <v>35</v>
      </c>
      <c r="B37" s="12" t="s">
        <v>42</v>
      </c>
      <c r="C37" s="26">
        <v>93.333333333333329</v>
      </c>
      <c r="D37" s="20">
        <v>40</v>
      </c>
      <c r="E37" s="19"/>
      <c r="F37" s="19"/>
      <c r="G37" s="20">
        <v>40</v>
      </c>
    </row>
    <row r="38" spans="1:17">
      <c r="A38" s="14">
        <v>36</v>
      </c>
      <c r="B38" s="1" t="s">
        <v>100</v>
      </c>
      <c r="C38" s="29">
        <v>122.66666666666667</v>
      </c>
      <c r="D38" s="18">
        <v>65</v>
      </c>
      <c r="E38" s="19"/>
      <c r="F38" s="19"/>
      <c r="G38" s="20">
        <v>65</v>
      </c>
    </row>
    <row r="39" spans="1:17">
      <c r="A39" s="14">
        <v>37</v>
      </c>
      <c r="B39" s="1" t="s">
        <v>31</v>
      </c>
      <c r="C39" s="29">
        <v>70.400000000000006</v>
      </c>
      <c r="D39" s="32">
        <v>66.45</v>
      </c>
      <c r="E39" s="19"/>
      <c r="F39" s="19"/>
      <c r="G39" s="20">
        <f t="shared" si="0"/>
        <v>66.45</v>
      </c>
    </row>
    <row r="40" spans="1:17">
      <c r="A40" s="14">
        <v>38</v>
      </c>
      <c r="B40" s="2" t="s">
        <v>48</v>
      </c>
      <c r="C40" s="29">
        <v>489.36666666666662</v>
      </c>
      <c r="D40" s="38">
        <v>10.01</v>
      </c>
      <c r="E40" s="20"/>
      <c r="F40" s="20"/>
      <c r="G40" s="20">
        <f t="shared" si="0"/>
        <v>10.01</v>
      </c>
    </row>
    <row r="41" spans="1:17">
      <c r="A41" s="14">
        <v>39</v>
      </c>
      <c r="B41" s="1" t="s">
        <v>40</v>
      </c>
      <c r="C41" s="29">
        <v>15.266666666666666</v>
      </c>
      <c r="D41" s="28">
        <v>259</v>
      </c>
      <c r="E41" s="20"/>
      <c r="F41" s="20"/>
      <c r="G41" s="20">
        <f t="shared" si="0"/>
        <v>259</v>
      </c>
    </row>
    <row r="42" spans="1:17">
      <c r="A42" s="14">
        <v>40</v>
      </c>
      <c r="B42" s="12" t="s">
        <v>41</v>
      </c>
      <c r="C42" s="29">
        <v>18.849999999999998</v>
      </c>
      <c r="D42" s="18">
        <v>700</v>
      </c>
      <c r="E42" s="19"/>
      <c r="F42" s="19"/>
      <c r="G42" s="20">
        <v>700</v>
      </c>
    </row>
    <row r="43" spans="1:17">
      <c r="A43" s="14">
        <v>41</v>
      </c>
      <c r="B43" s="1" t="s">
        <v>60</v>
      </c>
      <c r="C43" s="26">
        <v>3.5333333333333332</v>
      </c>
      <c r="D43" s="23">
        <v>1700</v>
      </c>
      <c r="E43" s="19"/>
      <c r="F43" s="19"/>
      <c r="G43" s="20">
        <v>1700</v>
      </c>
    </row>
    <row r="44" spans="1:17">
      <c r="A44" s="14">
        <v>42</v>
      </c>
      <c r="B44" s="2" t="s">
        <v>59</v>
      </c>
      <c r="C44" s="27">
        <v>344.33333333333331</v>
      </c>
      <c r="D44" s="39">
        <v>10.01</v>
      </c>
      <c r="E44" s="14"/>
      <c r="F44" s="14"/>
      <c r="G44" s="20">
        <f t="shared" si="0"/>
        <v>10.01</v>
      </c>
    </row>
    <row r="45" spans="1:17">
      <c r="A45" s="14">
        <v>43</v>
      </c>
      <c r="B45" s="1" t="s">
        <v>67</v>
      </c>
      <c r="C45" s="29">
        <v>57.766666666666673</v>
      </c>
      <c r="D45" s="37">
        <v>17.489999999999998</v>
      </c>
      <c r="E45" s="19"/>
      <c r="F45" s="19"/>
      <c r="G45" s="20">
        <f t="shared" si="0"/>
        <v>17.489999999999998</v>
      </c>
    </row>
    <row r="46" spans="1:17">
      <c r="A46" s="14">
        <v>44</v>
      </c>
      <c r="B46" s="1" t="s">
        <v>68</v>
      </c>
      <c r="C46" s="29">
        <v>12.866666666666667</v>
      </c>
      <c r="D46" s="18">
        <v>165</v>
      </c>
      <c r="E46" s="19"/>
      <c r="F46" s="19"/>
      <c r="G46" s="20">
        <v>165</v>
      </c>
    </row>
    <row r="47" spans="1:17">
      <c r="A47" s="14">
        <v>45</v>
      </c>
      <c r="B47" s="2" t="s">
        <v>56</v>
      </c>
      <c r="C47" s="29">
        <v>15.766666666666666</v>
      </c>
      <c r="D47" s="18">
        <v>165</v>
      </c>
      <c r="E47" s="19"/>
      <c r="F47" s="19"/>
      <c r="G47" s="20">
        <v>165</v>
      </c>
    </row>
    <row r="48" spans="1:17">
      <c r="A48" s="14">
        <v>46</v>
      </c>
      <c r="B48" s="2" t="s">
        <v>55</v>
      </c>
      <c r="C48" s="30">
        <v>190.66666666666666</v>
      </c>
      <c r="D48" s="39">
        <v>10.01</v>
      </c>
      <c r="E48" s="14"/>
      <c r="F48" s="14"/>
      <c r="G48" s="20">
        <f t="shared" si="0"/>
        <v>10.01</v>
      </c>
    </row>
    <row r="49" spans="1:7">
      <c r="A49" s="14">
        <v>47</v>
      </c>
      <c r="B49" s="1" t="s">
        <v>107</v>
      </c>
      <c r="C49" s="27">
        <v>11.833333333333334</v>
      </c>
      <c r="D49" s="20">
        <v>1200</v>
      </c>
      <c r="E49" s="19"/>
      <c r="F49" s="19"/>
      <c r="G49" s="20">
        <v>1200</v>
      </c>
    </row>
    <row r="50" spans="1:7">
      <c r="A50" s="14">
        <v>48</v>
      </c>
      <c r="B50" s="1" t="s">
        <v>14</v>
      </c>
      <c r="C50" s="27">
        <v>17.033333333333335</v>
      </c>
      <c r="D50" s="28">
        <v>423.96</v>
      </c>
      <c r="E50" s="19"/>
      <c r="F50" s="19"/>
      <c r="G50" s="20">
        <f t="shared" si="0"/>
        <v>423.96</v>
      </c>
    </row>
    <row r="51" spans="1:7">
      <c r="A51" s="14">
        <v>49</v>
      </c>
      <c r="B51" s="1" t="s">
        <v>3</v>
      </c>
      <c r="C51" s="26">
        <v>346.66666666666669</v>
      </c>
      <c r="D51" s="32">
        <v>37.72</v>
      </c>
      <c r="E51" s="19"/>
      <c r="F51" s="19"/>
      <c r="G51" s="20">
        <f t="shared" si="0"/>
        <v>37.72</v>
      </c>
    </row>
    <row r="52" spans="1:7">
      <c r="A52" s="14">
        <v>50</v>
      </c>
      <c r="B52" s="1" t="s">
        <v>28</v>
      </c>
      <c r="C52" s="26">
        <v>33.033333333333331</v>
      </c>
      <c r="D52" s="33">
        <v>59</v>
      </c>
      <c r="E52" s="19"/>
      <c r="F52" s="19"/>
      <c r="G52" s="20">
        <f t="shared" si="0"/>
        <v>59</v>
      </c>
    </row>
    <row r="53" spans="1:7">
      <c r="A53" s="14">
        <v>51</v>
      </c>
      <c r="B53" s="1" t="s">
        <v>27</v>
      </c>
      <c r="C53" s="29">
        <v>36.5</v>
      </c>
      <c r="D53" s="28">
        <v>59</v>
      </c>
      <c r="E53" s="19"/>
      <c r="F53" s="19"/>
      <c r="G53" s="20">
        <f t="shared" si="0"/>
        <v>59</v>
      </c>
    </row>
    <row r="54" spans="1:7">
      <c r="A54" s="14">
        <v>52</v>
      </c>
      <c r="B54" s="1" t="s">
        <v>12</v>
      </c>
      <c r="C54" s="29">
        <v>19.366666666666667</v>
      </c>
      <c r="D54" s="20">
        <v>450</v>
      </c>
      <c r="E54" s="19"/>
      <c r="F54" s="19"/>
      <c r="G54" s="20">
        <f t="shared" si="0"/>
        <v>450</v>
      </c>
    </row>
    <row r="55" spans="1:7">
      <c r="A55" s="14">
        <v>53</v>
      </c>
      <c r="B55" s="1" t="s">
        <v>5</v>
      </c>
      <c r="C55" s="28">
        <v>159.66666666666666</v>
      </c>
      <c r="D55" s="28">
        <v>147.09</v>
      </c>
      <c r="E55" s="14"/>
      <c r="F55" s="14"/>
      <c r="G55" s="20">
        <f t="shared" si="0"/>
        <v>147.09</v>
      </c>
    </row>
    <row r="56" spans="1:7">
      <c r="A56" s="14">
        <v>54</v>
      </c>
      <c r="B56" s="2" t="s">
        <v>47</v>
      </c>
      <c r="C56" s="26">
        <v>456.33333333333331</v>
      </c>
      <c r="D56" s="37">
        <v>6.95</v>
      </c>
      <c r="E56" s="19"/>
      <c r="F56" s="19"/>
      <c r="G56" s="20">
        <f t="shared" si="0"/>
        <v>6.95</v>
      </c>
    </row>
    <row r="57" spans="1:7">
      <c r="A57" s="14">
        <v>55</v>
      </c>
      <c r="B57" s="1" t="s">
        <v>10</v>
      </c>
      <c r="C57" s="26">
        <v>6.9333333333333336</v>
      </c>
      <c r="D57" s="20">
        <v>350</v>
      </c>
      <c r="E57" s="20"/>
      <c r="F57" s="20"/>
      <c r="G57" s="20">
        <f t="shared" si="0"/>
        <v>350</v>
      </c>
    </row>
    <row r="58" spans="1:7">
      <c r="A58" s="14">
        <v>56</v>
      </c>
      <c r="B58" s="1" t="s">
        <v>24</v>
      </c>
      <c r="C58" s="29">
        <v>29.600000000000005</v>
      </c>
      <c r="D58" s="28">
        <v>59</v>
      </c>
      <c r="E58" s="20"/>
      <c r="F58" s="20"/>
      <c r="G58" s="20">
        <f t="shared" si="0"/>
        <v>59</v>
      </c>
    </row>
    <row r="59" spans="1:7">
      <c r="A59" s="14">
        <v>57</v>
      </c>
      <c r="B59" s="1" t="s">
        <v>99</v>
      </c>
      <c r="C59" s="29">
        <v>105.66666666666667</v>
      </c>
      <c r="D59" s="18">
        <v>280</v>
      </c>
      <c r="E59" s="19"/>
      <c r="F59" s="19"/>
      <c r="G59" s="20">
        <f t="shared" si="0"/>
        <v>280</v>
      </c>
    </row>
    <row r="60" spans="1:7">
      <c r="A60" s="14">
        <v>58</v>
      </c>
      <c r="B60" s="1" t="s">
        <v>104</v>
      </c>
      <c r="C60" s="29">
        <v>194.33333333333334</v>
      </c>
      <c r="D60" s="39">
        <v>10.01</v>
      </c>
      <c r="E60" s="19"/>
      <c r="F60" s="19"/>
      <c r="G60" s="20">
        <f t="shared" si="0"/>
        <v>10.01</v>
      </c>
    </row>
    <row r="61" spans="1:7">
      <c r="A61" s="14">
        <v>59</v>
      </c>
      <c r="B61" s="3" t="s">
        <v>50</v>
      </c>
      <c r="C61" s="29">
        <v>18.7</v>
      </c>
      <c r="D61" s="18">
        <v>150</v>
      </c>
      <c r="E61" s="19"/>
      <c r="F61" s="19"/>
      <c r="G61" s="20">
        <f t="shared" si="0"/>
        <v>150</v>
      </c>
    </row>
    <row r="62" spans="1:7">
      <c r="A62" s="14">
        <v>60</v>
      </c>
      <c r="B62" s="2" t="s">
        <v>49</v>
      </c>
      <c r="C62" s="26">
        <v>203.03333333333333</v>
      </c>
      <c r="D62" s="37">
        <v>10.01</v>
      </c>
      <c r="E62" s="19"/>
      <c r="F62" s="19"/>
      <c r="G62" s="20">
        <f t="shared" si="0"/>
        <v>10.01</v>
      </c>
    </row>
    <row r="63" spans="1:7">
      <c r="A63" s="14">
        <v>61</v>
      </c>
      <c r="B63" s="1" t="s">
        <v>108</v>
      </c>
      <c r="C63" s="29">
        <v>203</v>
      </c>
      <c r="D63" s="18">
        <v>175</v>
      </c>
      <c r="E63" s="19"/>
      <c r="F63" s="19"/>
      <c r="G63" s="20">
        <v>175</v>
      </c>
    </row>
    <row r="64" spans="1:7">
      <c r="A64" s="14">
        <v>62</v>
      </c>
      <c r="B64" s="1" t="s">
        <v>6</v>
      </c>
      <c r="C64" s="29">
        <v>247.66666666666666</v>
      </c>
      <c r="D64" s="28">
        <v>99.21</v>
      </c>
      <c r="E64" s="19"/>
      <c r="F64" s="19"/>
      <c r="G64" s="20">
        <f t="shared" si="0"/>
        <v>99.21</v>
      </c>
    </row>
    <row r="65" spans="1:7">
      <c r="A65" s="14">
        <v>63</v>
      </c>
      <c r="B65" s="1" t="s">
        <v>92</v>
      </c>
      <c r="C65" s="26">
        <v>237</v>
      </c>
      <c r="D65" s="20">
        <v>120</v>
      </c>
      <c r="E65" s="20"/>
      <c r="F65" s="20"/>
      <c r="G65" s="20">
        <f t="shared" si="0"/>
        <v>120</v>
      </c>
    </row>
    <row r="66" spans="1:7">
      <c r="A66" s="14">
        <v>64</v>
      </c>
      <c r="B66" s="1" t="s">
        <v>15</v>
      </c>
      <c r="C66" s="27">
        <v>31.2</v>
      </c>
      <c r="D66" s="28">
        <v>166.8</v>
      </c>
      <c r="E66" s="14"/>
      <c r="F66" s="14"/>
      <c r="G66" s="20">
        <f t="shared" si="0"/>
        <v>166.8</v>
      </c>
    </row>
    <row r="67" spans="1:7">
      <c r="A67" s="14">
        <v>70</v>
      </c>
      <c r="B67" s="1" t="s">
        <v>30</v>
      </c>
      <c r="C67" s="31">
        <v>8.8666666666666671</v>
      </c>
      <c r="D67" s="32">
        <v>90</v>
      </c>
      <c r="E67" s="19"/>
      <c r="F67" s="19"/>
      <c r="G67" s="20">
        <f t="shared" ref="G67:G92" si="1">D67</f>
        <v>90</v>
      </c>
    </row>
    <row r="68" spans="1:7">
      <c r="A68" s="14">
        <v>71</v>
      </c>
      <c r="B68" s="1" t="s">
        <v>20</v>
      </c>
      <c r="C68" s="26">
        <v>36.866666666666667</v>
      </c>
      <c r="D68" s="28">
        <v>75.489999999999995</v>
      </c>
      <c r="E68" s="19"/>
      <c r="F68" s="19"/>
      <c r="G68" s="20">
        <f t="shared" si="1"/>
        <v>75.489999999999995</v>
      </c>
    </row>
    <row r="69" spans="1:7">
      <c r="A69" s="14">
        <v>72</v>
      </c>
      <c r="B69" s="1" t="s">
        <v>19</v>
      </c>
      <c r="C69" s="26">
        <v>46.6</v>
      </c>
      <c r="D69" s="32">
        <v>75.489999999999995</v>
      </c>
      <c r="E69" s="19"/>
      <c r="F69" s="19"/>
      <c r="G69" s="20">
        <f t="shared" si="1"/>
        <v>75.489999999999995</v>
      </c>
    </row>
    <row r="70" spans="1:7">
      <c r="A70" s="14">
        <v>73</v>
      </c>
      <c r="B70" s="1" t="s">
        <v>26</v>
      </c>
      <c r="C70" s="26">
        <v>33</v>
      </c>
      <c r="D70" s="28">
        <v>65.75</v>
      </c>
      <c r="E70" s="19"/>
      <c r="F70" s="19"/>
      <c r="G70" s="20">
        <f t="shared" si="1"/>
        <v>65.75</v>
      </c>
    </row>
    <row r="71" spans="1:7">
      <c r="A71" s="14">
        <v>74</v>
      </c>
      <c r="B71" s="1" t="s">
        <v>25</v>
      </c>
      <c r="C71" s="26">
        <v>41.56666666666667</v>
      </c>
      <c r="D71" s="28">
        <v>65.75</v>
      </c>
      <c r="E71" s="21"/>
      <c r="F71" s="21"/>
      <c r="G71" s="20">
        <f t="shared" si="1"/>
        <v>65.75</v>
      </c>
    </row>
    <row r="72" spans="1:7">
      <c r="A72" s="14">
        <v>75</v>
      </c>
      <c r="B72" s="1" t="s">
        <v>38</v>
      </c>
      <c r="C72" s="27">
        <v>18.833333333333332</v>
      </c>
      <c r="D72" s="28">
        <v>157.36000000000001</v>
      </c>
      <c r="E72" s="14"/>
      <c r="F72" s="14"/>
      <c r="G72" s="20">
        <f t="shared" si="1"/>
        <v>157.36000000000001</v>
      </c>
    </row>
    <row r="73" spans="1:7">
      <c r="A73" s="14">
        <v>76</v>
      </c>
      <c r="B73" s="1" t="s">
        <v>37</v>
      </c>
      <c r="C73" s="26">
        <v>27.166666666666668</v>
      </c>
      <c r="D73" s="32">
        <v>157.36000000000001</v>
      </c>
      <c r="E73" s="19"/>
      <c r="F73" s="19"/>
      <c r="G73" s="20">
        <f t="shared" si="1"/>
        <v>157.36000000000001</v>
      </c>
    </row>
    <row r="74" spans="1:7">
      <c r="A74" s="14">
        <v>77</v>
      </c>
      <c r="B74" s="1" t="s">
        <v>98</v>
      </c>
      <c r="C74" s="26">
        <v>159.66666666666666</v>
      </c>
      <c r="D74" s="18">
        <v>50</v>
      </c>
      <c r="E74" s="19"/>
      <c r="F74" s="19"/>
      <c r="G74" s="20">
        <f t="shared" si="1"/>
        <v>50</v>
      </c>
    </row>
    <row r="75" spans="1:7">
      <c r="A75" s="14">
        <v>78</v>
      </c>
      <c r="B75" s="1" t="s">
        <v>93</v>
      </c>
      <c r="C75" s="26">
        <v>263</v>
      </c>
      <c r="D75" s="20">
        <v>140</v>
      </c>
      <c r="E75" s="20"/>
      <c r="F75" s="20"/>
      <c r="G75" s="20">
        <f t="shared" si="1"/>
        <v>140</v>
      </c>
    </row>
    <row r="76" spans="1:7">
      <c r="A76" s="14">
        <v>79</v>
      </c>
      <c r="B76" s="1" t="s">
        <v>97</v>
      </c>
      <c r="C76" s="26">
        <v>151.66666666666666</v>
      </c>
      <c r="D76" s="20">
        <v>600</v>
      </c>
      <c r="E76" s="19"/>
      <c r="F76" s="19"/>
      <c r="G76" s="20">
        <v>600</v>
      </c>
    </row>
    <row r="77" spans="1:7">
      <c r="A77" s="14">
        <v>80</v>
      </c>
      <c r="B77" s="1" t="s">
        <v>64</v>
      </c>
      <c r="C77" s="29">
        <v>6.2333333333333334</v>
      </c>
      <c r="D77" s="28">
        <v>303.55</v>
      </c>
      <c r="E77" s="20"/>
      <c r="F77" s="20"/>
      <c r="G77" s="20">
        <f t="shared" si="1"/>
        <v>303.55</v>
      </c>
    </row>
    <row r="78" spans="1:7">
      <c r="A78" s="14">
        <v>81</v>
      </c>
      <c r="B78" s="1" t="s">
        <v>63</v>
      </c>
      <c r="C78" s="29">
        <v>188</v>
      </c>
      <c r="D78" s="37">
        <v>10.01</v>
      </c>
      <c r="E78" s="19"/>
      <c r="F78" s="19"/>
      <c r="G78" s="20">
        <f t="shared" si="1"/>
        <v>10.01</v>
      </c>
    </row>
    <row r="79" spans="1:7">
      <c r="A79" s="14">
        <v>82</v>
      </c>
      <c r="B79" s="1" t="s">
        <v>39</v>
      </c>
      <c r="C79" s="26">
        <v>13.299999999999999</v>
      </c>
      <c r="D79" s="18">
        <v>300</v>
      </c>
      <c r="E79" s="19"/>
      <c r="F79" s="19"/>
      <c r="G79" s="20">
        <v>300</v>
      </c>
    </row>
    <row r="80" spans="1:7">
      <c r="A80" s="14">
        <v>83</v>
      </c>
      <c r="B80" s="1" t="s">
        <v>7</v>
      </c>
      <c r="C80" s="29">
        <v>56.833333333333336</v>
      </c>
      <c r="D80" s="32">
        <v>162.9</v>
      </c>
      <c r="E80" s="19"/>
      <c r="F80" s="19"/>
      <c r="G80" s="20">
        <f t="shared" si="1"/>
        <v>162.9</v>
      </c>
    </row>
    <row r="81" spans="1:7">
      <c r="A81" s="14">
        <v>84</v>
      </c>
      <c r="B81" s="1" t="s">
        <v>66</v>
      </c>
      <c r="C81" s="28">
        <v>6.5666666666666673</v>
      </c>
      <c r="D81" s="18">
        <v>1400</v>
      </c>
      <c r="E81" s="19"/>
      <c r="F81" s="19"/>
      <c r="G81" s="20">
        <v>1400</v>
      </c>
    </row>
    <row r="82" spans="1:7">
      <c r="A82" s="14">
        <v>85</v>
      </c>
      <c r="B82" s="1" t="s">
        <v>65</v>
      </c>
      <c r="C82" s="27">
        <v>285.33333333333331</v>
      </c>
      <c r="D82" s="39">
        <v>10.01</v>
      </c>
      <c r="E82" s="19"/>
      <c r="F82" s="19"/>
      <c r="G82" s="20">
        <f t="shared" si="1"/>
        <v>10.01</v>
      </c>
    </row>
    <row r="83" spans="1:7">
      <c r="A83" s="14">
        <v>86</v>
      </c>
      <c r="B83" s="1" t="s">
        <v>13</v>
      </c>
      <c r="C83" s="29">
        <v>33.333333333333336</v>
      </c>
      <c r="D83" s="28">
        <v>312.79000000000002</v>
      </c>
      <c r="E83" s="20"/>
      <c r="F83" s="20"/>
      <c r="G83" s="20">
        <f t="shared" si="1"/>
        <v>312.79000000000002</v>
      </c>
    </row>
    <row r="84" spans="1:7">
      <c r="A84" s="14">
        <v>87</v>
      </c>
      <c r="B84" s="12" t="s">
        <v>43</v>
      </c>
      <c r="C84" s="29">
        <v>25.975000000000001</v>
      </c>
      <c r="D84" s="32">
        <v>632.92999999999995</v>
      </c>
      <c r="E84" s="19"/>
      <c r="F84" s="19"/>
      <c r="G84" s="20">
        <f t="shared" si="1"/>
        <v>632.92999999999995</v>
      </c>
    </row>
    <row r="85" spans="1:7">
      <c r="A85" s="14">
        <v>88</v>
      </c>
      <c r="B85" s="2" t="s">
        <v>101</v>
      </c>
      <c r="C85" s="29">
        <v>498.86666666666662</v>
      </c>
      <c r="D85" s="38">
        <v>6.95</v>
      </c>
      <c r="E85" s="20"/>
      <c r="F85" s="20"/>
      <c r="G85" s="20">
        <f t="shared" si="1"/>
        <v>6.95</v>
      </c>
    </row>
    <row r="86" spans="1:7">
      <c r="A86" s="14">
        <v>90</v>
      </c>
      <c r="B86" s="12" t="s">
        <v>46</v>
      </c>
      <c r="C86" s="26">
        <v>78.800000000000011</v>
      </c>
      <c r="D86" s="28">
        <v>112.1</v>
      </c>
      <c r="E86" s="19"/>
      <c r="F86" s="19"/>
      <c r="G86" s="20">
        <f t="shared" si="1"/>
        <v>112.1</v>
      </c>
    </row>
    <row r="87" spans="1:7">
      <c r="A87" s="14">
        <v>91</v>
      </c>
      <c r="B87" s="1" t="s">
        <v>8</v>
      </c>
      <c r="C87" s="29">
        <v>34.866666666666667</v>
      </c>
      <c r="D87" s="32">
        <v>276.02999999999997</v>
      </c>
      <c r="E87" s="19"/>
      <c r="F87" s="19"/>
      <c r="G87" s="20">
        <f t="shared" si="1"/>
        <v>276.02999999999997</v>
      </c>
    </row>
    <row r="88" spans="1:7">
      <c r="A88" s="14">
        <v>92</v>
      </c>
      <c r="B88" s="3" t="s">
        <v>52</v>
      </c>
      <c r="C88" s="26">
        <v>13.6</v>
      </c>
      <c r="D88" s="18">
        <v>160</v>
      </c>
      <c r="E88" s="19"/>
      <c r="F88" s="19"/>
      <c r="G88" s="20">
        <v>160</v>
      </c>
    </row>
    <row r="89" spans="1:7">
      <c r="A89" s="14">
        <v>93</v>
      </c>
      <c r="B89" s="2" t="s">
        <v>51</v>
      </c>
      <c r="C89" s="29">
        <v>187.66666666666666</v>
      </c>
      <c r="D89" s="37">
        <v>10.01</v>
      </c>
      <c r="E89" s="19"/>
      <c r="F89" s="19"/>
      <c r="G89" s="20">
        <f t="shared" si="1"/>
        <v>10.01</v>
      </c>
    </row>
    <row r="90" spans="1:7">
      <c r="A90" s="14">
        <v>94</v>
      </c>
      <c r="B90" s="1" t="s">
        <v>35</v>
      </c>
      <c r="C90" s="26">
        <v>258.33333333333331</v>
      </c>
      <c r="D90" s="32">
        <v>63</v>
      </c>
      <c r="E90" s="19"/>
      <c r="F90" s="19"/>
      <c r="G90" s="20">
        <f t="shared" si="1"/>
        <v>63</v>
      </c>
    </row>
    <row r="91" spans="1:7">
      <c r="A91" s="14">
        <v>95</v>
      </c>
      <c r="B91" s="12" t="s">
        <v>45</v>
      </c>
      <c r="C91" s="27">
        <v>16.3</v>
      </c>
      <c r="D91" s="34">
        <v>576.15</v>
      </c>
      <c r="E91" s="19"/>
      <c r="F91" s="19"/>
      <c r="G91" s="20">
        <f t="shared" si="1"/>
        <v>576.15</v>
      </c>
    </row>
    <row r="92" spans="1:7">
      <c r="A92" s="14">
        <v>96</v>
      </c>
      <c r="B92" s="1" t="s">
        <v>21</v>
      </c>
      <c r="C92" s="27">
        <v>30.8</v>
      </c>
      <c r="D92" s="28">
        <v>59.87</v>
      </c>
      <c r="E92" s="19"/>
      <c r="F92" s="19"/>
      <c r="G92" s="20">
        <f t="shared" si="1"/>
        <v>59.87</v>
      </c>
    </row>
    <row r="94" spans="1:7">
      <c r="B94" s="58" t="s">
        <v>110</v>
      </c>
    </row>
    <row r="95" spans="1:7">
      <c r="B95" s="55"/>
      <c r="C95" s="9" t="s">
        <v>88</v>
      </c>
    </row>
    <row r="96" spans="1:7" ht="120">
      <c r="B96" s="56"/>
      <c r="C96" s="57" t="s">
        <v>105</v>
      </c>
    </row>
    <row r="97" spans="2:3" ht="30">
      <c r="B97" s="14"/>
      <c r="C97" s="57" t="s">
        <v>116</v>
      </c>
    </row>
  </sheetData>
  <sortState ref="A4:G99">
    <sortCondition ref="B4:B99"/>
  </sortState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ceny skupu żywca-prognoza</vt:lpstr>
      <vt:lpstr>plony i ceny oraz prognoza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sinieckam</dc:creator>
  <cp:lastModifiedBy>user</cp:lastModifiedBy>
  <cp:lastPrinted>2015-06-23T07:21:09Z</cp:lastPrinted>
  <dcterms:created xsi:type="dcterms:W3CDTF">2015-05-18T11:04:44Z</dcterms:created>
  <dcterms:modified xsi:type="dcterms:W3CDTF">2015-06-23T11:35:29Z</dcterms:modified>
</cp:coreProperties>
</file>