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710" activeTab="0"/>
  </bookViews>
  <sheets>
    <sheet name="     GMINY    " sheetId="1" r:id="rId1"/>
    <sheet name="   POWIATY   " sheetId="2" r:id="rId2"/>
  </sheets>
  <definedNames>
    <definedName name="_xlnm._FilterDatabase" localSheetId="1" hidden="1">'   POWIATY   '!$B$1:$B$52</definedName>
    <definedName name="_xlnm.Print_Area" localSheetId="0">'     GMINY    '!$B$3:$B$49</definedName>
  </definedNames>
  <calcPr fullCalcOnLoad="1"/>
</workbook>
</file>

<file path=xl/sharedStrings.xml><?xml version="1.0" encoding="utf-8"?>
<sst xmlns="http://schemas.openxmlformats.org/spreadsheetml/2006/main" count="1106" uniqueCount="632">
  <si>
    <t>Numer wniosku</t>
  </si>
  <si>
    <t>Tytuł projektu</t>
  </si>
  <si>
    <t>Data rozpoczęcia</t>
  </si>
  <si>
    <t>Data zakończenia</t>
  </si>
  <si>
    <t>Data rozliczenia końcowego</t>
  </si>
  <si>
    <t>Partnerzy</t>
  </si>
  <si>
    <t>Kwota wydatków kwalifikowalnych</t>
  </si>
  <si>
    <t>N</t>
  </si>
  <si>
    <t>T</t>
  </si>
  <si>
    <t>Gmina Budzyń</t>
  </si>
  <si>
    <t>Kwota wnioskowana dotacji z BP</t>
  </si>
  <si>
    <t>Powiat Kościański</t>
  </si>
  <si>
    <t>Powiat Chodzieski</t>
  </si>
  <si>
    <t>Kwoty ze złożonego wniosku o dofinansowanie</t>
  </si>
  <si>
    <t>Kwota z umowy o dofinansowaniu/ aktualnego aneksu</t>
  </si>
  <si>
    <t>Umowa/aktualny aneks</t>
  </si>
  <si>
    <t xml:space="preserve">Kwota udziału partnera/ów </t>
  </si>
  <si>
    <t>Kwota dofinansowania BP</t>
  </si>
  <si>
    <t>Powiat Wrzesiński</t>
  </si>
  <si>
    <t>Powiat Leszczyński</t>
  </si>
  <si>
    <t>Gmina Rydzyna</t>
  </si>
  <si>
    <t>Powiat Międzychodzki</t>
  </si>
  <si>
    <t>Powiat Pleszewski</t>
  </si>
  <si>
    <t>Powiat Wolsztyński</t>
  </si>
  <si>
    <t>Powiat Kolski</t>
  </si>
  <si>
    <t>Rodzaj przedsięwzięcia
P/B/R</t>
  </si>
  <si>
    <t>Gmina Gostyń</t>
  </si>
  <si>
    <t>Gmina Kępno</t>
  </si>
  <si>
    <t>Powiat Krotoszyński</t>
  </si>
  <si>
    <t>Powiat Koniński</t>
  </si>
  <si>
    <t>Gmina Golina</t>
  </si>
  <si>
    <t>Gmina Szamocin</t>
  </si>
  <si>
    <t>Powiat Poznański</t>
  </si>
  <si>
    <t>Powiat Gostyński</t>
  </si>
  <si>
    <t>Powiat Średzki</t>
  </si>
  <si>
    <t>Numer sprawy</t>
  </si>
  <si>
    <t>Numer umowy</t>
  </si>
  <si>
    <t>Data zawarcia umowy</t>
  </si>
  <si>
    <t>Aneks nr 1</t>
  </si>
  <si>
    <t>Aneks nr 2</t>
  </si>
  <si>
    <t>Powiat Jarociński</t>
  </si>
  <si>
    <t>Powiat Słupecki</t>
  </si>
  <si>
    <t>Gmina Tarnowo Podgórne</t>
  </si>
  <si>
    <t>Gmina Krobia</t>
  </si>
  <si>
    <t>Gmina Oborniki</t>
  </si>
  <si>
    <t>Gmina Nowy Tomyśl</t>
  </si>
  <si>
    <t>Gmina Babiak</t>
  </si>
  <si>
    <t>Gmina Wolsztyn</t>
  </si>
  <si>
    <t>Powiat Śremski</t>
  </si>
  <si>
    <t>Gmina Września</t>
  </si>
  <si>
    <t>Kwota całkowita projektu
(w PLN, w tym wyd. poniesione)</t>
  </si>
  <si>
    <t>Wkład własny</t>
  </si>
  <si>
    <t>Przyznana dotacja</t>
  </si>
  <si>
    <t>Wnioskowana kwota dotacji BP</t>
  </si>
  <si>
    <t>Gmina Lwówek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</si>
  <si>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</si>
  <si>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</si>
  <si>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</si>
  <si>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</si>
  <si>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</si>
  <si>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</si>
  <si>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</si>
  <si>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</si>
  <si>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</si>
  <si>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</si>
  <si>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</si>
  <si>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</si>
  <si>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</si>
  <si>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</si>
  <si>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</si>
  <si>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</si>
  <si>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</si>
  <si>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</si>
  <si>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</si>
  <si>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</si>
  <si>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</si>
  <si>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</si>
  <si>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</si>
  <si>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</si>
  <si>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</si>
  <si>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</si>
  <si>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</si>
  <si>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</si>
  <si>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</si>
  <si>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</si>
  <si>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Powiat Ostrowski</t>
  </si>
  <si>
    <t>Data zakończenia rzeczowego</t>
  </si>
  <si>
    <t>Data zakończenia finansowego</t>
  </si>
  <si>
    <t>Gmina Chodzież gm. m.</t>
  </si>
  <si>
    <t>Gmina Doruchów</t>
  </si>
  <si>
    <t>Gmina Zbąszyń</t>
  </si>
  <si>
    <t>Gmina Jaraczewo</t>
  </si>
  <si>
    <t>Gmina  Koło gm. m.</t>
  </si>
  <si>
    <t>Gmina Kiszkowo</t>
  </si>
  <si>
    <t>Miasto i Gmina Krotoszyn</t>
  </si>
  <si>
    <t>Gmina Mosina</t>
  </si>
  <si>
    <t>Miasto i Gmina Pleszew</t>
  </si>
  <si>
    <t>Gmina Miasto Ostrów Wielkopolski</t>
  </si>
  <si>
    <t>Gmina Rychwał</t>
  </si>
  <si>
    <t>Gmina Pniewy</t>
  </si>
  <si>
    <t>Gmina Słupca gm.m.</t>
  </si>
  <si>
    <t>Miasto i Gmina Wyrzysk</t>
  </si>
  <si>
    <t>Gmina Miasto Złotów</t>
  </si>
  <si>
    <t>FE-VI.7222-66(161)/09</t>
  </si>
  <si>
    <t>FE-VI.7222-66(139)/09</t>
  </si>
  <si>
    <t>FE-VI.7222-66(60)/09</t>
  </si>
  <si>
    <t>FE-VI.7222-66(84)/09</t>
  </si>
  <si>
    <t>FE-VI.7222-66(73)/09</t>
  </si>
  <si>
    <t>FE-VI.7222-66(116)/09</t>
  </si>
  <si>
    <t>FE-VI.7222-66(118)/09</t>
  </si>
  <si>
    <t>FE-VI.7222-66(147)/09</t>
  </si>
  <si>
    <t>FE-VI.7222-66(47)/09</t>
  </si>
  <si>
    <t>FE-VI.7222-66(145)/09</t>
  </si>
  <si>
    <t>FE-VI.7222-66(157)/09</t>
  </si>
  <si>
    <t>FE-VI.7222-66(40)/09</t>
  </si>
  <si>
    <t>FE-VI.7222-66(151)/09</t>
  </si>
  <si>
    <t>FE-VI.7222-66(160)/09</t>
  </si>
  <si>
    <t>FE-VI.7222-66(23)/09</t>
  </si>
  <si>
    <t>FE-VI.7222-66(165)/09</t>
  </si>
  <si>
    <t>FE-VI.7222-66(58)/09</t>
  </si>
  <si>
    <t>FE-VI.7222-66(159)/09</t>
  </si>
  <si>
    <t>FE-VI.7222-66(81)/09</t>
  </si>
  <si>
    <t>FE-VI.7222-66(21)/09</t>
  </si>
  <si>
    <t>FE-VI.7222-66(172)/09</t>
  </si>
  <si>
    <t>FE-VI.7222-66(45)/09</t>
  </si>
  <si>
    <t>FE-VI.7222-66(117)/09</t>
  </si>
  <si>
    <t>FE-VI.7222-66(143)/09</t>
  </si>
  <si>
    <t>FE-VI.7222-66(29)/09</t>
  </si>
  <si>
    <t>FE-VI.7222-66(70)/09</t>
  </si>
  <si>
    <t>FE-VI.7222-66(173)/09</t>
  </si>
  <si>
    <t>FE-VI.7222-66(56)/09</t>
  </si>
  <si>
    <t>FE-VI.7222-66(163)/09</t>
  </si>
  <si>
    <t>FE-VI.7222-66(10)/09</t>
  </si>
  <si>
    <t>Budowa południowo-wschodniej obwodnicy miasta Chodzieży</t>
  </si>
  <si>
    <t>Poprawa bezpieczeństwa ruchu drogowego poprzez remont mostu, budowę i przebudowę jezdni, chodników, ścieżki pieszo-rowerowej w ciągu ulicy Armii Poznań w mieście Oborniki</t>
  </si>
  <si>
    <t>Przebudowa gminnego układu drogowego w Szamocinie</t>
  </si>
  <si>
    <t>Remont ul. Powstańców Wielkopolskich, ul. Krętej i ul. Słonecznej w miejscowości Wolsztyn</t>
  </si>
  <si>
    <t>Budowa drogi gminnej na odcinku Dąbroszyn - Grabowa - Jaroszewice Grodzieckie</t>
  </si>
  <si>
    <t>Przebudowa ulic Powstańców Wielkopolskich i Wawrzyniaka - II etap realizacji trasy śródmiejskiej w Kępnie</t>
  </si>
  <si>
    <t>Przebudowa ulicy Szkolnej i ulicy Słowackiego we Wrześni: ETAP II Przebudowa części ul. Słowackiego wraz ze skrzyżowaniem ul. Legii Wrzesińskiej (budowa ronda) oraz ETAP III Przebudowa części ul. Słowackiego na odcinku między skrzyżowaniem ul. Królowej Jadwigi i Gen. Sikorskiego</t>
  </si>
  <si>
    <t>Budowa ulicy Łąkowej w Krotoszynie na odc. od ul. Tyczyńskiego do ul. Bolewskiego</t>
  </si>
  <si>
    <t>Przebudowa ulicy Staroprzygodzkiej wraz z wykonaniem ciągu rowerowego w Ostrowie Wielkopolskim</t>
  </si>
  <si>
    <t>Przebudowa drogi gminnej dojazdowej do strefy przemysłowej i pól uprawnych wraz ze ścieżką rowerową i zatoką autobusową na terenie Gminy Rydzyna</t>
  </si>
  <si>
    <t>Przebudowa drogi gminnej Golina - Spławie</t>
  </si>
  <si>
    <t>Remont drogi gminnej nr 129320P na odcinku: droga krajowa nr 10 - droga wojewódzka nr 194</t>
  </si>
  <si>
    <t>Rozwój obszarów aktywizacji gospodarczej i budownictwa mieszkaniowego oraz poprawa bezpieczeństwa ruchu drogowego w Budzyniu poprzez przebudowę ciągu komunikacyjnego dróg gminnych nr 201515P i 201560P</t>
  </si>
  <si>
    <t>Przebudowa drogi gminnej nr 383547 w kierunku wsi Zgierzynka, Gmina Lwówek</t>
  </si>
  <si>
    <t>Przebudowa ulicy Powstańców Wielkopolskich i Słonecznej w Słupcy</t>
  </si>
  <si>
    <t>Przebudowa drogi gminnej nr 120100 - ulicy Wielatowskiej i ulic dochodzących wraz z infrastrukturą drogową i techniczną w Złotowie</t>
  </si>
  <si>
    <t>Przebudowa i remont ulicy Ponieckiej w ciągu drogi gminnej nr 754539P w miejscowości Pudliszki</t>
  </si>
  <si>
    <t>Przebudowa odcinka ul. Nad Kanią w Gostyniu od skrzyżowania z ul. Fabryczną (droga krajowa nr 12) do wjazdu do cukrowni</t>
  </si>
  <si>
    <t>Przebudowa ciągu drogowego Wągrowiec - Łęgowo - Długa Wieś - Przysieczyn wraz z infrastrukturą towarzyszącą</t>
  </si>
  <si>
    <t>Przebudowa ulicy Zapolskiej z budową kanalizacji deszczowej w Kole. Lokalizacja: miasto Koło, powiat kolski, województwo wielkopolskie</t>
  </si>
  <si>
    <t>Utworzenie lokalnego ciągu komunikacyjnego łączącego drogi powiatowe z drogą wojewódzką poprzez remont dróg gminnych w ciągu ulicy dr Piotrowskiego i ulicy Kraszewskiego w m. Zbąszyń</t>
  </si>
  <si>
    <t>Remont drogi gminnej - ul. Poznańskiej w Pniewach</t>
  </si>
  <si>
    <t>Przebudowa drogi gminnej Przytocznica - Stara Kuźnica</t>
  </si>
  <si>
    <t>Przebudowa ulicy Poznańskiej w Tarnowie Podgórnym - DG 322005P. Odcinek od ul. Pocztowej do skrzyżowania DK92</t>
  </si>
  <si>
    <t>Remont drogi gminnej nr 611021P Gola - Skokówko</t>
  </si>
  <si>
    <t>Budowa ciągu komunikacyjnego na odcinku ulic Komunalnych, Polnej i Wschodniej w Pleszewie</t>
  </si>
  <si>
    <t>Przebudowa drogi gminnej Babiak - Brdów nr G-492522 i G-492595 na odcinku 3,715 km</t>
  </si>
  <si>
    <t>Gmina Chodzież</t>
  </si>
  <si>
    <t>Kwota wydatków kwalifikowalnych (koszty do poniesienia)</t>
  </si>
  <si>
    <t>ENNSTONE Sp. Z o. o.</t>
  </si>
  <si>
    <t>Przedsiębiorstwo Wodociągów i Kanalizacji Sp. z o.o w Nowym Tomyślu, Aesculap Chifa Sp. z o.o.</t>
  </si>
  <si>
    <t>EUROVIA POLSKA S.A</t>
  </si>
  <si>
    <t>Przedsiębiorstwo Produkcyjno Handlowe ,,SOFOREK"</t>
  </si>
  <si>
    <t>,,Grupa Silikaty" Spółka z o.o. w miejscowości Kruki</t>
  </si>
  <si>
    <t>Powiat Pilski</t>
  </si>
  <si>
    <t>Powiat Nowotomyski</t>
  </si>
  <si>
    <t>Powiat Złotowski, Gmina Złotów, Wojciech Pająk ,,PHU BUD-MAX"</t>
  </si>
  <si>
    <t>Powiat Gnieźnieński</t>
  </si>
  <si>
    <t>FE-VI.7222-66(124)/09</t>
  </si>
  <si>
    <t>Gmina Łubowo</t>
  </si>
  <si>
    <t>Przebudowa drogi powiatowej nr 2157P na odcinku Owieczki - Łubowo</t>
  </si>
  <si>
    <t>FE-VI.7222-66(125)/09</t>
  </si>
  <si>
    <t>Przebudowa drogi powiatowej nr 2147P na odcinku Łopienno - Charbowo</t>
  </si>
  <si>
    <t>FE-VI.7222-66(135)/09</t>
  </si>
  <si>
    <t>Przebudowa drogi powiatowej nr 4907P Gostyń - Pępowo - Dłoń, odc. Pępowo - granica powiatów</t>
  </si>
  <si>
    <t>FE-VI.7222-66(97)/09</t>
  </si>
  <si>
    <t>Przebudowa drogi powiatowej Klęka - Żerków - etap II</t>
  </si>
  <si>
    <t>Gmina Żerków</t>
  </si>
  <si>
    <t>Powiat Kaliski</t>
  </si>
  <si>
    <t>FE-VI.7222-66(105)/09</t>
  </si>
  <si>
    <t>Przebudowa drogi powiatowej nr 6232P w zakresie poprawy bezpieczeństwa ruchu pieszych i pojazdów - Etap I</t>
  </si>
  <si>
    <t>FE-VI.7222-66(95)/09</t>
  </si>
  <si>
    <t>Przebudowa drogi powiatowej nr 3199P na odcinku: droga krajowa nr 92 - ulica Toruńska w Grzegorzewie</t>
  </si>
  <si>
    <t>Miasto Konin</t>
  </si>
  <si>
    <t>FE-VI.7222-66(99)/09</t>
  </si>
  <si>
    <t>Przebudowa ulicy Szpitalnej - Etap III</t>
  </si>
  <si>
    <t>FE-VI.7222-66(100)/09</t>
  </si>
  <si>
    <t>Przebudowa Mostu Toruńskiego w Koninie</t>
  </si>
  <si>
    <t>Przebudowa ciągu drogowego relacji: droga krajowa 25 - Sporne - Bożatki - Rzgów z uzupełnieniem infrastruktury towarzyszącej</t>
  </si>
  <si>
    <t>FE-VI.7222-66(67)/09</t>
  </si>
  <si>
    <t>FE-VI.7222-66(20)/09</t>
  </si>
  <si>
    <t>Przebudowa drogi powiatowej nr 3900P Kościan - Gryżyna - Krzywiń na terenie Powiatu Kościańskiego. Etap II</t>
  </si>
  <si>
    <t>Miasto Leszno</t>
  </si>
  <si>
    <t>FE-VI.7222-66(128)/09</t>
  </si>
  <si>
    <t>Budowa nowej drogi powiatowej łączącej Al. Konstytucji 
3 Maja (DK5) z ulicą Osiecką (DW432) w Lesznie</t>
  </si>
  <si>
    <t>FE-VI.7222-66(44)/09</t>
  </si>
  <si>
    <t>Przebudowa drogi powiatowej nr 1734 P Sieraków - Góra - Kwilcz, na odcinku Góra - Kwilcz, na długości 7600 m</t>
  </si>
  <si>
    <t>FE-VI.7222-66(92)/09</t>
  </si>
  <si>
    <t>FE-VI.7222-66(156)/09</t>
  </si>
  <si>
    <t>Przebudowa drogi powiatowej nr 5327P na odcinku od skrzyżowania z drogą wojewódzką nr 445 w miejscowości Tarchały Wielkie do skrzyżowania z drogą krajową 11 
w miejscowości Przygodzice</t>
  </si>
  <si>
    <t>FE-VI.7222-66(131)/09</t>
  </si>
  <si>
    <t>Gmina Komorniki</t>
  </si>
  <si>
    <t>FE-VI.7222-66(130)/09</t>
  </si>
  <si>
    <t>FE-VI.7222-66(53)/09</t>
  </si>
  <si>
    <t>Przebudowa drogi powiatowej nr 3063 P w miejscowości Cienin Kościelny wraz z utwardzeniem części działek nr: 141, 142, 108/1, 145/14, z elementami poprawy bezpieczeństwa ruchu drogowego</t>
  </si>
  <si>
    <t>Gmina Słupca</t>
  </si>
  <si>
    <t>FE-VI.7222-66(88)/09</t>
  </si>
  <si>
    <t>Przebudowa drogi powiatowej Nr 3679P Boguszyn - Panienka</t>
  </si>
  <si>
    <t>FE-VI.7222-66(46)/09</t>
  </si>
  <si>
    <t>Przebudowa drogi powiatowej nr 3897P w ciągu ulicy Józefa Chełmońskiego w Śremie</t>
  </si>
  <si>
    <t>Gmina Śrem</t>
  </si>
  <si>
    <t>FE-VI.7222-66(155)/09</t>
  </si>
  <si>
    <t>Przebudowa odcinka drogi powiatowej Nekla - Mystki</t>
  </si>
  <si>
    <t>FE.VI-7221-1/10</t>
  </si>
  <si>
    <t>FE.VI-7221-2/10</t>
  </si>
  <si>
    <t>FE.VI-7221-3/10</t>
  </si>
  <si>
    <t>P</t>
  </si>
  <si>
    <t>P, R</t>
  </si>
  <si>
    <t>FE.VI-7221-4/10</t>
  </si>
  <si>
    <t>FE.VI-7221-5/10</t>
  </si>
  <si>
    <t>Powiat Ostrzeszowski</t>
  </si>
  <si>
    <t>FE.VI-7221-6/10</t>
  </si>
  <si>
    <t>FE.VI-7221-7/10</t>
  </si>
  <si>
    <t>R</t>
  </si>
  <si>
    <t>FE.VI-7221-8/10</t>
  </si>
  <si>
    <t>P, B</t>
  </si>
  <si>
    <t>FE.VI-7221-9/10</t>
  </si>
  <si>
    <t>FE.VI-7221-10/10</t>
  </si>
  <si>
    <t>FE.VI-7221-11/10</t>
  </si>
  <si>
    <t>FE.VI-7221-12/10</t>
  </si>
  <si>
    <t>B</t>
  </si>
  <si>
    <t>FE.VI-7221-13/10</t>
  </si>
  <si>
    <t>FE.VI-7221-14/10</t>
  </si>
  <si>
    <t>II Etap budowy ul. Rzeczypospolitej Mosińskiej w Mosinie</t>
  </si>
  <si>
    <t>FE.VI-7221-15/10</t>
  </si>
  <si>
    <t>FE.VI-7221-16/10</t>
  </si>
  <si>
    <t>P, B, R</t>
  </si>
  <si>
    <t>Przedsiębiorstwo ,,PEK-MEL" Witold Czapla, Krzysztof Cichorek Sp.j.</t>
  </si>
  <si>
    <t>FE.VI-7221-17/10</t>
  </si>
  <si>
    <t>FE.VI-7221-18/10</t>
  </si>
  <si>
    <t>B, R</t>
  </si>
  <si>
    <t>FE.VI-7221-19/10</t>
  </si>
  <si>
    <t>FE.VI-7221-20/10</t>
  </si>
  <si>
    <t>FE.VI-7221-21/10</t>
  </si>
  <si>
    <t>FE.VI-7221-22/10</t>
  </si>
  <si>
    <t>Powiat Słupecki, Słupeckie Gospodarstwo Komunalne Sp. z o.o.</t>
  </si>
  <si>
    <t>FE.VI-7221-23/10</t>
  </si>
  <si>
    <t>FE.VI-7221-24/10</t>
  </si>
  <si>
    <t>FE.VI-7221-25/10</t>
  </si>
  <si>
    <t>FE.VI-7221-26/10</t>
  </si>
  <si>
    <t>FE.VI-7221-27/10</t>
  </si>
  <si>
    <t>FE.VI-7221-28/10</t>
  </si>
  <si>
    <t>FE.VI-7221-29/10</t>
  </si>
  <si>
    <t>FE.VI-7221-30/10</t>
  </si>
  <si>
    <t>FE.VI-7221-31/10</t>
  </si>
  <si>
    <t>FE.VI-7221-32/10</t>
  </si>
  <si>
    <t>FE.VI-7221-33/10</t>
  </si>
  <si>
    <t>FE.VI-7221-34/10</t>
  </si>
  <si>
    <t>FE.VI-7221-35/10</t>
  </si>
  <si>
    <t>FE.VI-7221-36/10</t>
  </si>
  <si>
    <t>FE.VI-7221-37/10</t>
  </si>
  <si>
    <t>FE.VI-7221-38/10</t>
  </si>
  <si>
    <t>FE.VI-7221-39/10</t>
  </si>
  <si>
    <t>FE.VI-7221-40/10</t>
  </si>
  <si>
    <t>FE.VI-7221-41/10</t>
  </si>
  <si>
    <t>FE.VI-7221-42/10</t>
  </si>
  <si>
    <t>FE.VI-7221-43/10</t>
  </si>
  <si>
    <t>FE.VI-7221-44/10</t>
  </si>
  <si>
    <t>FE.VI-7221-45/10</t>
  </si>
  <si>
    <t>FE.VI-7221-46/10</t>
  </si>
  <si>
    <t>FE.VI-7221-47/10</t>
  </si>
  <si>
    <t>FE.VI-7221-48/10</t>
  </si>
  <si>
    <t>FE.VI-7221-49/10</t>
  </si>
  <si>
    <t>FE.VI-7221-50/10</t>
  </si>
  <si>
    <t>Budowa ronda na skrzyżowaniu ul. Opalenickiej z Al. E. Sczanieckiej wraz z przebudową ulicy Opalenickiej 
w miejscowości Lwówek, Gmina Lwówek, Powiat Nowy Tomyśl</t>
  </si>
  <si>
    <t>Gmina Nowe Miasto Nad Wartą</t>
  </si>
  <si>
    <t>Lp.</t>
  </si>
  <si>
    <t xml:space="preserve">Wnioskodawca
</t>
  </si>
  <si>
    <t>Partnerstwo
(TAK/NIE)</t>
  </si>
  <si>
    <t>Wnioskodawca</t>
  </si>
  <si>
    <t>RAZEM</t>
  </si>
  <si>
    <t>Gmina Kłecko
Gmina Mieleszyn</t>
  </si>
  <si>
    <t>Powiat Rawicki
Gmina Pępowo</t>
  </si>
  <si>
    <t>Gmina Godziesze Wielkie
Gmina Brzeziny</t>
  </si>
  <si>
    <t>Gmina Grzegorzew</t>
  </si>
  <si>
    <t>Gmina Rychwał
Gmina Rzgów</t>
  </si>
  <si>
    <t>Gmina Kościan
Gmina Krzywiń</t>
  </si>
  <si>
    <t>Gmina Kwilcz
Gmina Sieraków</t>
  </si>
  <si>
    <t>Gmina Przygodzice
Gmina i Miasto Odolanów</t>
  </si>
  <si>
    <t>Gmina Swarzędz
"BGW" Wielobranżowe Przedsiębiorstwo Handlowe sp. z o.o.
UTAL sp z.o.o. Poznań-Gruszczyn 
Marcin Jankowiak
INKASO Hermański
P.P.H.U. "ZENSOF" Export-Import Zenon Czachura
Usługi Instalacyjne i Ślusarskie Marek Lis</t>
  </si>
  <si>
    <t>Gmina Nekla
Stowarzyszenie na rzecz Osób Poszkodowanych w Wypadkach Komunikacyjnych "Drogowskaz"</t>
  </si>
  <si>
    <t>01-03-2010</t>
  </si>
  <si>
    <t>30-09-2010</t>
  </si>
  <si>
    <t>29-10-2010</t>
  </si>
  <si>
    <t>16-03-2010</t>
  </si>
  <si>
    <t>15-03-2010</t>
  </si>
  <si>
    <t>01-04-2010</t>
  </si>
  <si>
    <t>Oszczędność na dotacji</t>
  </si>
  <si>
    <t>12-03-2010</t>
  </si>
  <si>
    <t>30-11-2010</t>
  </si>
  <si>
    <t>31-07-2010</t>
  </si>
  <si>
    <t>07-12-2010</t>
  </si>
  <si>
    <t>17-03-2010</t>
  </si>
  <si>
    <t>04-01-2010</t>
  </si>
  <si>
    <t>18-03-2010</t>
  </si>
  <si>
    <t>30-07-2010</t>
  </si>
  <si>
    <t>30-06-2010</t>
  </si>
  <si>
    <t>31-08-2010</t>
  </si>
  <si>
    <t>19-03-2010</t>
  </si>
  <si>
    <t>23-03-2010</t>
  </si>
  <si>
    <t>31-05-2010</t>
  </si>
  <si>
    <t>25-03-2010</t>
  </si>
  <si>
    <t>01-02-2010</t>
  </si>
  <si>
    <t>31-10-2010</t>
  </si>
  <si>
    <t>24-03-2010</t>
  </si>
  <si>
    <t>31-03-2010</t>
  </si>
  <si>
    <t>31.</t>
  </si>
  <si>
    <t>32.</t>
  </si>
  <si>
    <t>33.</t>
  </si>
  <si>
    <t>Miasto i Gmina Szamotuły</t>
  </si>
  <si>
    <t>FE-VI.7222-66(169)/09</t>
  </si>
  <si>
    <t>Przebudowa ulicy Hugona Kołłątaja w Szamotułach nr 258126P w gminie Szamotuły, powiat szamotulski</t>
  </si>
  <si>
    <t>Gmina Rawicz</t>
  </si>
  <si>
    <t>Gmina Sieraków</t>
  </si>
  <si>
    <t>FE-VI.7222-66(18)/09</t>
  </si>
  <si>
    <t>FE-VI.7222-66(115)/09</t>
  </si>
  <si>
    <t>Rozbudowa ulicy Ogrodniczej i Zimowej w Rawiczu</t>
  </si>
  <si>
    <t>Przebudowa ulicy Dworcowej w Sierakowie - etap I</t>
  </si>
  <si>
    <t>Powiat Szamotulski</t>
  </si>
  <si>
    <t>FE-VI.7222-66(154)/09</t>
  </si>
  <si>
    <t>04-05-2010</t>
  </si>
  <si>
    <t>08-04-2010</t>
  </si>
  <si>
    <t>07-04-2010</t>
  </si>
  <si>
    <t>09-04-2010</t>
  </si>
  <si>
    <t>16-04-2010</t>
  </si>
  <si>
    <t>43/10</t>
  </si>
  <si>
    <t>36/10</t>
  </si>
  <si>
    <t>15-04-2010</t>
  </si>
  <si>
    <t>42/10</t>
  </si>
  <si>
    <t>37/10</t>
  </si>
  <si>
    <t>40/10</t>
  </si>
  <si>
    <t>20-04-2010</t>
  </si>
  <si>
    <t>19-04-2010</t>
  </si>
  <si>
    <t>39/10</t>
  </si>
  <si>
    <t>35/10</t>
  </si>
  <si>
    <t>21-04-2010</t>
  </si>
  <si>
    <t>33/10</t>
  </si>
  <si>
    <t>26-04-2010</t>
  </si>
  <si>
    <t>27-04-2010</t>
  </si>
  <si>
    <t>28-04-2010</t>
  </si>
  <si>
    <t>30-10-2010</t>
  </si>
  <si>
    <t>34/10</t>
  </si>
  <si>
    <t>29-04-2010</t>
  </si>
  <si>
    <t>38/10</t>
  </si>
  <si>
    <t>30-04-2010</t>
  </si>
  <si>
    <t>01-10-2009</t>
  </si>
  <si>
    <t>48/10</t>
  </si>
  <si>
    <t>05-05-2010</t>
  </si>
  <si>
    <t>07-05-2010</t>
  </si>
  <si>
    <t>31/10</t>
  </si>
  <si>
    <t>06-05-2010</t>
  </si>
  <si>
    <t>06-04-2010</t>
  </si>
  <si>
    <t>50/10</t>
  </si>
  <si>
    <t>44/10</t>
  </si>
  <si>
    <t>18-05-2010</t>
  </si>
  <si>
    <t>3/10</t>
  </si>
  <si>
    <t>21/10</t>
  </si>
  <si>
    <t>10-05-2010</t>
  </si>
  <si>
    <t>Powiat Leszczyński, ViaCon Polska Sp. z o.o., Winkhaus Polska Beteiligungs Sp. z o.o. Sp. K., Inforges Polska Sp. z o.o., JAMALEX Sp. z o.o., PPUH Sp. J. Tadeusz i Artur Michalski</t>
  </si>
  <si>
    <t>1/10</t>
  </si>
  <si>
    <t>2/10</t>
  </si>
  <si>
    <t>4/10</t>
  </si>
  <si>
    <t>5/10</t>
  </si>
  <si>
    <t>6/10</t>
  </si>
  <si>
    <t>7/10</t>
  </si>
  <si>
    <t>8/10</t>
  </si>
  <si>
    <t>9/10</t>
  </si>
  <si>
    <t>10/10</t>
  </si>
  <si>
    <t>11/10</t>
  </si>
  <si>
    <t>12/10</t>
  </si>
  <si>
    <t>14/10</t>
  </si>
  <si>
    <t>15/10</t>
  </si>
  <si>
    <t>16/10</t>
  </si>
  <si>
    <t>17/10</t>
  </si>
  <si>
    <t>18/10</t>
  </si>
  <si>
    <t>20/10</t>
  </si>
  <si>
    <t>22/10</t>
  </si>
  <si>
    <t>23/10</t>
  </si>
  <si>
    <t>24/10</t>
  </si>
  <si>
    <t>25/10</t>
  </si>
  <si>
    <t>26/10</t>
  </si>
  <si>
    <t>27/10</t>
  </si>
  <si>
    <t>28/10</t>
  </si>
  <si>
    <t>29/10</t>
  </si>
  <si>
    <t>41/10</t>
  </si>
  <si>
    <t>11-05-2010</t>
  </si>
  <si>
    <t>12-05-2010</t>
  </si>
  <si>
    <t>34.</t>
  </si>
  <si>
    <t>35.</t>
  </si>
  <si>
    <t>FE.VI-7221-51/10</t>
  </si>
  <si>
    <t>FE.VI-7221-52/10</t>
  </si>
  <si>
    <t>FE.VI-7221-54/10</t>
  </si>
  <si>
    <t>Gmina Baranów</t>
  </si>
  <si>
    <t>FE-VI.7222-66(36)/09</t>
  </si>
  <si>
    <t>FE.VI-7221-56/10</t>
  </si>
  <si>
    <t>Przebudowa drogi gminnej nr 852540 relacji Grębanin - Baranów i remont drogi gminnej nr 852539 Baranów (Lisiny) w gminie Baranów</t>
  </si>
  <si>
    <t>Powiat Kępiński</t>
  </si>
  <si>
    <t>Miasto i Gmina Ostrzeszów</t>
  </si>
  <si>
    <t>FE-VI.7222-66(162)/09</t>
  </si>
  <si>
    <t>FE.VI-7221-57/10</t>
  </si>
  <si>
    <t>Przebudowa ulicy Wieluńskiej w Ostrzeszowie</t>
  </si>
  <si>
    <t>13/10</t>
  </si>
  <si>
    <t>24-05-2010</t>
  </si>
  <si>
    <t>45/10</t>
  </si>
  <si>
    <t>25-05-2010</t>
  </si>
  <si>
    <t>47/10</t>
  </si>
  <si>
    <t>Powiat Obornicki</t>
  </si>
  <si>
    <t>FE-VI.7222-66(17)/09</t>
  </si>
  <si>
    <t>FE.VI-7221-55/10</t>
  </si>
  <si>
    <t>Przebudowa nawierzchni dróg powiatowych – nr 1177P od km 4+220 do km 4+660, nr 2020P od km 0+000 do km 6+610, nr 2023P od km 0+000 do km 4+325, na łącznej długości 11,375 km</t>
  </si>
  <si>
    <t>Gmina Rogoźno, Gmina Ryczywół</t>
  </si>
  <si>
    <t>FE.VI-7221-53/10</t>
  </si>
  <si>
    <t>Przebudowa drogi powiatowej nr 1868P Otorowo - Bytyń na długości ok. 4335 m w m. Otorowo - Krzeszkowice - Pólko - Bytyń</t>
  </si>
  <si>
    <t>Gmina Szamotuły, Gmina Kaźmierz</t>
  </si>
  <si>
    <t>FE-VI.7222-66(66)/09</t>
  </si>
  <si>
    <t>FE.VI-7221-60/10</t>
  </si>
  <si>
    <t>Przebudowa drogi powiatowej nr 3204P relacji: droga wojewódzka nr 266 - Nowa Wieś - Mostki Kujawskie - droga wojewódzka nr 263 
z uzupełnieniem infrastruktury towarzyszącej</t>
  </si>
  <si>
    <t>Gmina Sompolno</t>
  </si>
  <si>
    <t>FE-VI.7222-66(153)/09</t>
  </si>
  <si>
    <t>FE.VI-7221-59/10</t>
  </si>
  <si>
    <t>Remont dróg powiatowych w Ostrzeszowie:
1. nr 5612 P ul. Piastowska od km 0+000 do km 0+693, dł. 681 mb
2. nr 5610 P ul. Leśna od km 0+000 do km 1+529, dł. 1524 mb</t>
  </si>
  <si>
    <t>FE-VI.7222-66(87)/09</t>
  </si>
  <si>
    <t>Przebudowa drogi powiatowej Nr 3671P Kijewo - Krzykosy odcinek Solec - droga krajowa nr 11 (ETAP I Krzykosy - droga krajowa nr 11)</t>
  </si>
  <si>
    <t>Gmina Krzykosy</t>
  </si>
  <si>
    <t>30/10</t>
  </si>
  <si>
    <t>26-05-2010</t>
  </si>
  <si>
    <t>02-06-2010</t>
  </si>
  <si>
    <t>FE.VI-7221-58/10</t>
  </si>
  <si>
    <t>53/10</t>
  </si>
  <si>
    <t>08-06-2010</t>
  </si>
  <si>
    <t>01-07-2010</t>
  </si>
  <si>
    <t>01-06-2010</t>
  </si>
  <si>
    <t>Przebudowa ul. Tysiąclecia i ul. Kolejowej w Nowym Tomyślu wraz z infrastrukturą towarzyszącą</t>
  </si>
  <si>
    <t>10-06-2010</t>
  </si>
  <si>
    <t>52/10</t>
  </si>
  <si>
    <t>15-06-2010</t>
  </si>
  <si>
    <t>31-12-2010</t>
  </si>
  <si>
    <t>55/10</t>
  </si>
  <si>
    <t>18-06-2010</t>
  </si>
  <si>
    <t>57/10</t>
  </si>
  <si>
    <t>17-06-2010</t>
  </si>
  <si>
    <t>46/10</t>
  </si>
  <si>
    <t>21-06-2010</t>
  </si>
  <si>
    <t>49/10</t>
  </si>
  <si>
    <t>54/10</t>
  </si>
  <si>
    <t>23-06-2010</t>
  </si>
  <si>
    <t>rezygnacja</t>
  </si>
  <si>
    <t>Gmina Wągrowiec 
gm. m.</t>
  </si>
  <si>
    <t>Gmina Wągrowiec 
gm. w.</t>
  </si>
  <si>
    <t>FE-VI.7222-66(16)/09</t>
  </si>
  <si>
    <t>FE.VI-7221-61/10</t>
  </si>
  <si>
    <t>Budowa ulic: Wodnej, Letniej, Żeglarskiej i Wioślarskiej wraz z odwodnieniem i oświetleniem w Wągrowcu</t>
  </si>
  <si>
    <t>B,P</t>
  </si>
  <si>
    <t>Gmina Chodzież gm. w.</t>
  </si>
  <si>
    <t>FE-VI.7222-66(26)/09</t>
  </si>
  <si>
    <t>FE.VI-7221-62/10</t>
  </si>
  <si>
    <t>Budowa drogi gminnej w miejscowości Podanin</t>
  </si>
  <si>
    <t>B, P</t>
  </si>
  <si>
    <t>Gmina Siedlec</t>
  </si>
  <si>
    <t>FE-VI.7222-66(114)/09</t>
  </si>
  <si>
    <t>FE.VI-7221-64/10</t>
  </si>
  <si>
    <t>Droga Siedlec – Kiełpiny</t>
  </si>
  <si>
    <t>Gmina Rzgów</t>
  </si>
  <si>
    <t>FE.VI-7221-65/10</t>
  </si>
  <si>
    <t>FE-VI.7222-66(34)/09</t>
  </si>
  <si>
    <t>Przebudowa drogi gminnej: Modła ul. Olchowa</t>
  </si>
  <si>
    <t>Gmina Dobra</t>
  </si>
  <si>
    <t>FE-VI.7222-66(119)/09</t>
  </si>
  <si>
    <t>FE.VI-7221-66/10</t>
  </si>
  <si>
    <t>Przebudowa drogi gminnej w m. Mikulice</t>
  </si>
  <si>
    <t>36.</t>
  </si>
  <si>
    <t>37.</t>
  </si>
  <si>
    <t>38.</t>
  </si>
  <si>
    <t>39.</t>
  </si>
  <si>
    <t>40.</t>
  </si>
  <si>
    <t>Przebudowa ulicy Grudzielskiego nr 5184P oraz części ulicy Szosa Benicka nr 4918P (od ul. Grudzielskiego do granic miasta)</t>
  </si>
  <si>
    <t>FE.VI-7221-67/10</t>
  </si>
  <si>
    <t>FE-VI.7222-66(32)/09</t>
  </si>
  <si>
    <t>01-05-2010</t>
  </si>
  <si>
    <t>59/10</t>
  </si>
  <si>
    <t>23.06.2010.</t>
  </si>
  <si>
    <t>07-07-2010</t>
  </si>
  <si>
    <t>12-07-2010</t>
  </si>
  <si>
    <t>32/10</t>
  </si>
  <si>
    <t>05-07-2010</t>
  </si>
  <si>
    <t>13-07-2010</t>
  </si>
  <si>
    <t>51/10</t>
  </si>
  <si>
    <t>20-07-2010</t>
  </si>
  <si>
    <t>11-08-2010</t>
  </si>
  <si>
    <t>13-08-2010</t>
  </si>
  <si>
    <t>23-07-2010</t>
  </si>
  <si>
    <t>60/10</t>
  </si>
  <si>
    <t>01-08-2010</t>
  </si>
  <si>
    <t>56/10</t>
  </si>
  <si>
    <t>12-08-2010</t>
  </si>
  <si>
    <t>16-08-2010</t>
  </si>
  <si>
    <t>24-08-2010</t>
  </si>
  <si>
    <t>26-08-2010</t>
  </si>
  <si>
    <t>27-08-2010</t>
  </si>
  <si>
    <t>25-08-2010</t>
  </si>
  <si>
    <t>Aneks nr 3</t>
  </si>
  <si>
    <t>Przebudowa i rozbudowa drogi gminnej: ulic Ogrodowa i Dworcowa w Kiszkowie z wydzieleniem ruchu pieszego i przebudową istniejących skrzyżowań km 0+0=821. Działka nr 194, 152 i 229. Obręb Kiszkowo. Arkusz nr 1 i działka nr 213 i 32/2</t>
  </si>
  <si>
    <t>30-08-2010</t>
  </si>
  <si>
    <t>27-07-2010</t>
  </si>
  <si>
    <t>Powiat Ostrzeszowski
FOGR</t>
  </si>
  <si>
    <t>100 000,00
39 600,00</t>
  </si>
  <si>
    <t>58/10</t>
  </si>
  <si>
    <t>64/10</t>
  </si>
  <si>
    <t>02-08-2010</t>
  </si>
  <si>
    <t>65/10</t>
  </si>
  <si>
    <t>03-09-2010</t>
  </si>
  <si>
    <t>01-09-2010</t>
  </si>
  <si>
    <t>Gmina Nekla</t>
  </si>
  <si>
    <t>Gmina Lipka</t>
  </si>
  <si>
    <t>41.</t>
  </si>
  <si>
    <t>42.</t>
  </si>
  <si>
    <t>Powiat Złotowski</t>
  </si>
  <si>
    <t>FE-VI.7222-66(55)/09</t>
  </si>
  <si>
    <t>FE.VI-7221-68/10</t>
  </si>
  <si>
    <t>Przebudowa drogi powiatowej nr 1013P Nadarzyce - Jastrowie na odcinku Brzeźnica - Jastrowie</t>
  </si>
  <si>
    <t>FE-VI.7222-66(142)/09</t>
  </si>
  <si>
    <t>FE.VI-7221-69/10</t>
  </si>
  <si>
    <t>Przebudowa drogi gminnej Smolnica – Debrzno Wieś</t>
  </si>
  <si>
    <t>FE.VI-7221-63/10</t>
  </si>
  <si>
    <t>FE-VI.7222-66(111)/09</t>
  </si>
  <si>
    <t>Przebudowa ulicy Zawodzie w Nekli</t>
  </si>
  <si>
    <t>61/10</t>
  </si>
  <si>
    <t>03-08-2010</t>
  </si>
  <si>
    <t>Miejskie Przedsiębiorstwo Wodociągów i Kanalizacji Sp. z o.o. w Wągrowcu</t>
  </si>
  <si>
    <t>09-09-2010</t>
  </si>
  <si>
    <t>10-09-2010</t>
  </si>
  <si>
    <t>13-09-2010</t>
  </si>
  <si>
    <t>17-09-2010</t>
  </si>
  <si>
    <t>Powiat Koniński, Fundusz Ochrony Gruntów Rolnych</t>
  </si>
  <si>
    <t>30-12-2010</t>
  </si>
  <si>
    <t>Zakład Mięsny "SUPMIĘS"
Przedsiębiorstwo Handlowo-Usługowe "BAIM"
Zakład Usług Budowlanych "DAR-KAR" Dariusz Jarecki
Urszula Dopierała "Usługi - przewóz osób"</t>
  </si>
  <si>
    <t>63/10</t>
  </si>
  <si>
    <t>20-09-2010</t>
  </si>
  <si>
    <t>21-09-2010</t>
  </si>
  <si>
    <t>22-09-2010</t>
  </si>
  <si>
    <t>28-07-2010</t>
  </si>
  <si>
    <t>62/10</t>
  </si>
  <si>
    <t>Podanfol S.A., ZPUH Kablonex Sp. z o.o., Ślustarstwo Kotlarstwo i Budownictwo Leszek Liberski, Keram Metal, GDDKiA Oddział Poznań</t>
  </si>
  <si>
    <t>29-09-2010</t>
  </si>
  <si>
    <t>FE-VI.7222-66(68)/09</t>
  </si>
  <si>
    <t>Przebudowa ulic Sosnowej, Brzozowej, Różanej, Kwiatowej i Lipowej w Krajence</t>
  </si>
  <si>
    <t>FE-VI.7222-66(166)/09</t>
  </si>
  <si>
    <t>Gmina Borek Wlkp.</t>
  </si>
  <si>
    <t>Gmina Wierzbinek</t>
  </si>
  <si>
    <t>FE-VI.7222-66(80)/09</t>
  </si>
  <si>
    <t>Przebudowa drogi gminnej Noć - Broniszewo nr 451000</t>
  </si>
  <si>
    <t>43.</t>
  </si>
  <si>
    <t>44.</t>
  </si>
  <si>
    <t>45.</t>
  </si>
  <si>
    <t>Aneks nr 4</t>
  </si>
  <si>
    <t>05-10-2010</t>
  </si>
  <si>
    <t>67/10</t>
  </si>
  <si>
    <t>06-10-2010</t>
  </si>
  <si>
    <t>07-10-2010</t>
  </si>
  <si>
    <t>66/10</t>
  </si>
  <si>
    <t>15-10-2010</t>
  </si>
  <si>
    <t>Powiat Turecki
FOGR</t>
  </si>
  <si>
    <t>Gmina i Miasto Krajenka</t>
  </si>
  <si>
    <t>69/10</t>
  </si>
  <si>
    <t>19-10-2010</t>
  </si>
  <si>
    <t>FE.VI-7221-71/10</t>
  </si>
  <si>
    <t>71/10</t>
  </si>
  <si>
    <t>08-11-2010</t>
  </si>
  <si>
    <t>16-11-2010</t>
  </si>
  <si>
    <t>68/10</t>
  </si>
  <si>
    <t>17-11-2010</t>
  </si>
  <si>
    <t>Gmina i Miasto Jastrowie</t>
  </si>
  <si>
    <t>Gmina Kleczew</t>
  </si>
  <si>
    <t>Przebudowa ulic na osiedlu budownictwa jednorodzinnego w Budzisławiu Kościelnym, gm. Kleczew wraz z odwodnieniem i oświetleniem</t>
  </si>
  <si>
    <t>FE-VI.7222-66(48)/09</t>
  </si>
  <si>
    <t>FE.VI-7221-74/10</t>
  </si>
  <si>
    <t>Gmina Międzychód</t>
  </si>
  <si>
    <t>FE-VI.7222-66(150)/09</t>
  </si>
  <si>
    <t>FE.VI-7221-73/10</t>
  </si>
  <si>
    <t>Przebudowa ulicy Dolnej w m. Kamionna wraz z budową kanalizacji deszczowej i oświetlenia drogowego łączącej się z drogą krajową nr 24</t>
  </si>
  <si>
    <t>46.</t>
  </si>
  <si>
    <t>47.</t>
  </si>
  <si>
    <t>22-11-2010</t>
  </si>
  <si>
    <t>Budowa jezdni, chodnika i kanału deszczowego w ul. Mickiewicza oraz ciągu pieszo-jezdnego  i knałau deszczowego w ul. Asnyka w Borku Wielkopolskim - etap II Budowa jezdni i chodnika w ulicy Mickiewicza oraz ciągu pieszo-jezdnego w ulicy Asnyka w Borku Wlkp.</t>
  </si>
  <si>
    <t>25-11-2010</t>
  </si>
  <si>
    <t>06-12-2010</t>
  </si>
  <si>
    <t>26-11-2010</t>
  </si>
  <si>
    <t>Remont drogi powiatowej nr 2407P odcinek 
ul. Swarzędzkiej i ul. Cieszkowskiego w m. Gruszczyn 
i w m. Swarzędz</t>
  </si>
  <si>
    <t>Remont drogi powiatowej nr 2390P z budową chodnika, zatok postojowych, Komorniki - Łęczyca, odcinki 951 m i 767 m</t>
  </si>
  <si>
    <t>26-07-2010</t>
  </si>
  <si>
    <t>16-07-2010</t>
  </si>
  <si>
    <t>29-07-2010</t>
  </si>
  <si>
    <t>FE.VI-7221-72/10</t>
  </si>
  <si>
    <t>72/10</t>
  </si>
  <si>
    <t>03-12-2010</t>
  </si>
  <si>
    <t>01-11-2010</t>
  </si>
  <si>
    <t>FE.VI-7221-70/10</t>
  </si>
  <si>
    <t>70/10</t>
  </si>
  <si>
    <t>21-05-2010</t>
  </si>
  <si>
    <t>08-10-2010</t>
  </si>
  <si>
    <t>02-12-2010</t>
  </si>
  <si>
    <t>31-11-2010</t>
  </si>
  <si>
    <t>17-12-2010</t>
  </si>
  <si>
    <t>Wodociągi Kępnińskie Sp. z. o.o.</t>
  </si>
  <si>
    <t>13-12-2010</t>
  </si>
  <si>
    <t>74/10</t>
  </si>
  <si>
    <t>14-12-2010</t>
  </si>
  <si>
    <t>01-01-2010</t>
  </si>
  <si>
    <t>15-12-2010</t>
  </si>
  <si>
    <t>22-12-2010</t>
  </si>
  <si>
    <t>23-12-2010</t>
  </si>
  <si>
    <t>73/10</t>
  </si>
  <si>
    <t>27-12-2010</t>
  </si>
  <si>
    <t>17-12-1010</t>
  </si>
  <si>
    <t>28-12-2010</t>
  </si>
  <si>
    <t>Partnerzy niebędący j.s.f.p.</t>
  </si>
  <si>
    <t>02-01-2012</t>
  </si>
  <si>
    <t>10-01-2012</t>
  </si>
  <si>
    <t>16.01.2012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</si>
</sst>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9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3" fontId="0" fillId="0" borderId="14" xfId="0" applyNumberFormat="1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43" fontId="0" fillId="0" borderId="12" xfId="0" applyNumberFormat="1" applyFont="1" applyFill="1" applyBorder="1" applyAlignment="1">
      <alignment horizontal="center" vertical="center" wrapText="1"/>
    </xf>
    <xf numFmtId="43" fontId="0" fillId="0" borderId="12" xfId="0" applyNumberFormat="1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43" fontId="3" fillId="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3" fontId="31" fillId="0" borderId="12" xfId="0" applyNumberFormat="1" applyFont="1" applyFill="1" applyBorder="1" applyAlignment="1">
      <alignment horizontal="center" vertical="center"/>
    </xf>
    <xf numFmtId="43" fontId="31" fillId="0" borderId="12" xfId="0" applyNumberFormat="1" applyFont="1" applyBorder="1" applyAlignment="1">
      <alignment horizontal="center" vertical="center"/>
    </xf>
    <xf numFmtId="43" fontId="31" fillId="0" borderId="12" xfId="0" applyNumberFormat="1" applyFont="1" applyFill="1" applyBorder="1" applyAlignment="1">
      <alignment horizontal="center" vertical="center" wrapText="1"/>
    </xf>
    <xf numFmtId="43" fontId="32" fillId="4" borderId="1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3" fontId="0" fillId="0" borderId="16" xfId="0" applyNumberFormat="1" applyFont="1" applyBorder="1" applyAlignment="1">
      <alignment horizontal="center" vertical="center"/>
    </xf>
    <xf numFmtId="43" fontId="0" fillId="0" borderId="16" xfId="0" applyNumberFormat="1" applyFont="1" applyFill="1" applyBorder="1" applyAlignment="1">
      <alignment horizontal="center" vertical="center" wrapText="1"/>
    </xf>
    <xf numFmtId="43" fontId="3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43" fontId="3" fillId="4" borderId="12" xfId="0" applyNumberFormat="1" applyFont="1" applyFill="1" applyBorder="1" applyAlignment="1">
      <alignment horizontal="center" vertical="center"/>
    </xf>
    <xf numFmtId="43" fontId="32" fillId="4" borderId="12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43" fontId="33" fillId="0" borderId="12" xfId="0" applyNumberFormat="1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43" fontId="0" fillId="0" borderId="16" xfId="0" applyNumberFormat="1" applyFont="1" applyFill="1" applyBorder="1" applyAlignment="1">
      <alignment horizontal="center" vertical="center"/>
    </xf>
    <xf numFmtId="43" fontId="31" fillId="0" borderId="16" xfId="0" applyNumberFormat="1" applyFont="1" applyFill="1" applyBorder="1" applyAlignment="1">
      <alignment horizontal="center" vertical="center"/>
    </xf>
    <xf numFmtId="43" fontId="31" fillId="0" borderId="0" xfId="0" applyNumberFormat="1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3" fontId="33" fillId="0" borderId="12" xfId="0" applyNumberFormat="1" applyFont="1" applyBorder="1" applyAlignment="1">
      <alignment horizontal="center" vertical="center"/>
    </xf>
    <xf numFmtId="14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 wrapText="1"/>
    </xf>
    <xf numFmtId="43" fontId="33" fillId="0" borderId="14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44" fontId="0" fillId="0" borderId="14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3" fontId="31" fillId="0" borderId="16" xfId="0" applyNumberFormat="1" applyFont="1" applyBorder="1" applyAlignment="1">
      <alignment horizontal="center" vertical="center"/>
    </xf>
    <xf numFmtId="43" fontId="0" fillId="0" borderId="17" xfId="0" applyNumberFormat="1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2"/>
  <sheetViews>
    <sheetView tabSelected="1" zoomScale="75" zoomScaleNormal="75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3" width="22.7109375" style="14" customWidth="1"/>
    <col min="4" max="4" width="20.140625" style="14" customWidth="1"/>
    <col min="5" max="5" width="18.140625" style="14" customWidth="1"/>
    <col min="6" max="10" width="18.8515625" style="14" customWidth="1"/>
    <col min="11" max="11" width="49.7109375" style="14" customWidth="1"/>
    <col min="12" max="12" width="17.421875" style="14" customWidth="1"/>
    <col min="13" max="13" width="19.28125" style="14" customWidth="1"/>
    <col min="14" max="14" width="23.00390625" style="14" customWidth="1"/>
    <col min="15" max="15" width="23.421875" style="14" customWidth="1"/>
    <col min="16" max="21" width="17.57421875" style="14" customWidth="1"/>
    <col min="22" max="22" width="14.00390625" style="14" customWidth="1"/>
    <col min="23" max="23" width="13.57421875" style="14" customWidth="1"/>
    <col min="24" max="24" width="14.28125" style="14" customWidth="1"/>
    <col min="25" max="25" width="16.140625" style="14" customWidth="1"/>
    <col min="26" max="26" width="33.8515625" style="27" customWidth="1"/>
    <col min="27" max="27" width="18.00390625" style="14" customWidth="1"/>
    <col min="28" max="28" width="16.7109375" style="8" bestFit="1" customWidth="1"/>
    <col min="29" max="16384" width="9.140625" style="8" customWidth="1"/>
  </cols>
  <sheetData>
    <row r="1" spans="1:28" ht="46.5" customHeight="1">
      <c r="A1" s="94" t="s">
        <v>279</v>
      </c>
      <c r="B1" s="88" t="s">
        <v>282</v>
      </c>
      <c r="C1" s="86" t="s">
        <v>0</v>
      </c>
      <c r="D1" s="86" t="s">
        <v>35</v>
      </c>
      <c r="E1" s="90" t="s">
        <v>36</v>
      </c>
      <c r="F1" s="92" t="s">
        <v>37</v>
      </c>
      <c r="G1" s="90" t="s">
        <v>38</v>
      </c>
      <c r="H1" s="90" t="s">
        <v>39</v>
      </c>
      <c r="I1" s="90" t="s">
        <v>513</v>
      </c>
      <c r="J1" s="90" t="s">
        <v>567</v>
      </c>
      <c r="K1" s="86" t="s">
        <v>1</v>
      </c>
      <c r="L1" s="88" t="s">
        <v>25</v>
      </c>
      <c r="M1" s="86" t="s">
        <v>13</v>
      </c>
      <c r="N1" s="86"/>
      <c r="O1" s="86"/>
      <c r="P1" s="88" t="s">
        <v>52</v>
      </c>
      <c r="Q1" s="92" t="s">
        <v>300</v>
      </c>
      <c r="R1" s="86" t="s">
        <v>14</v>
      </c>
      <c r="S1" s="86"/>
      <c r="T1" s="86"/>
      <c r="U1" s="86"/>
      <c r="V1" s="86" t="s">
        <v>15</v>
      </c>
      <c r="W1" s="86"/>
      <c r="X1" s="86"/>
      <c r="Y1" s="88" t="s">
        <v>281</v>
      </c>
      <c r="Z1" s="88" t="s">
        <v>5</v>
      </c>
      <c r="AA1" s="84" t="s">
        <v>16</v>
      </c>
      <c r="AB1" s="82"/>
    </row>
    <row r="2" spans="1:28" ht="91.5" customHeight="1">
      <c r="A2" s="95"/>
      <c r="B2" s="89"/>
      <c r="C2" s="96"/>
      <c r="D2" s="87"/>
      <c r="E2" s="91"/>
      <c r="F2" s="93"/>
      <c r="G2" s="91"/>
      <c r="H2" s="91"/>
      <c r="I2" s="91"/>
      <c r="J2" s="91"/>
      <c r="K2" s="87"/>
      <c r="L2" s="89"/>
      <c r="M2" s="25" t="s">
        <v>50</v>
      </c>
      <c r="N2" s="25" t="s">
        <v>161</v>
      </c>
      <c r="O2" s="25" t="s">
        <v>53</v>
      </c>
      <c r="P2" s="89"/>
      <c r="Q2" s="93"/>
      <c r="R2" s="25" t="s">
        <v>50</v>
      </c>
      <c r="S2" s="25" t="s">
        <v>6</v>
      </c>
      <c r="T2" s="25" t="s">
        <v>17</v>
      </c>
      <c r="U2" s="25" t="s">
        <v>51</v>
      </c>
      <c r="V2" s="25" t="s">
        <v>2</v>
      </c>
      <c r="W2" s="25" t="s">
        <v>3</v>
      </c>
      <c r="X2" s="25" t="s">
        <v>4</v>
      </c>
      <c r="Y2" s="89"/>
      <c r="Z2" s="89"/>
      <c r="AA2" s="85"/>
      <c r="AB2" s="83" t="s">
        <v>628</v>
      </c>
    </row>
    <row r="3" spans="1:28" ht="136.5" customHeight="1">
      <c r="A3" s="21" t="s">
        <v>55</v>
      </c>
      <c r="B3" s="22" t="s">
        <v>46</v>
      </c>
      <c r="C3" s="9" t="s">
        <v>132</v>
      </c>
      <c r="D3" s="7" t="s">
        <v>216</v>
      </c>
      <c r="E3" s="19" t="s">
        <v>372</v>
      </c>
      <c r="F3" s="7" t="s">
        <v>335</v>
      </c>
      <c r="G3" s="7" t="s">
        <v>446</v>
      </c>
      <c r="H3" s="7" t="s">
        <v>545</v>
      </c>
      <c r="I3" s="7" t="s">
        <v>630</v>
      </c>
      <c r="J3" s="7"/>
      <c r="K3" s="23" t="s">
        <v>159</v>
      </c>
      <c r="L3" s="18" t="s">
        <v>219</v>
      </c>
      <c r="M3" s="17">
        <v>2128900</v>
      </c>
      <c r="N3" s="17">
        <v>2095600</v>
      </c>
      <c r="O3" s="17">
        <v>1047800</v>
      </c>
      <c r="P3" s="28">
        <v>582250</v>
      </c>
      <c r="Q3" s="41">
        <f>P3-T3</f>
        <v>-162050</v>
      </c>
      <c r="R3" s="28">
        <v>1521900</v>
      </c>
      <c r="S3" s="28">
        <v>1488600</v>
      </c>
      <c r="T3" s="28">
        <v>744300</v>
      </c>
      <c r="U3" s="28">
        <v>744300</v>
      </c>
      <c r="V3" s="20" t="s">
        <v>333</v>
      </c>
      <c r="W3" s="20" t="s">
        <v>295</v>
      </c>
      <c r="X3" s="20" t="s">
        <v>296</v>
      </c>
      <c r="Y3" s="7" t="s">
        <v>8</v>
      </c>
      <c r="Z3" s="29" t="s">
        <v>548</v>
      </c>
      <c r="AA3" s="32">
        <v>14000</v>
      </c>
      <c r="AB3" s="32">
        <v>14000</v>
      </c>
    </row>
    <row r="4" spans="1:28" ht="38.25">
      <c r="A4" s="21" t="s">
        <v>56</v>
      </c>
      <c r="B4" s="48" t="s">
        <v>405</v>
      </c>
      <c r="C4" s="49" t="s">
        <v>406</v>
      </c>
      <c r="D4" s="7" t="s">
        <v>407</v>
      </c>
      <c r="E4" s="50" t="s">
        <v>506</v>
      </c>
      <c r="F4" s="49" t="s">
        <v>507</v>
      </c>
      <c r="G4" s="49"/>
      <c r="H4" s="49"/>
      <c r="I4" s="49"/>
      <c r="J4" s="49"/>
      <c r="K4" s="52" t="s">
        <v>408</v>
      </c>
      <c r="L4" s="52" t="s">
        <v>219</v>
      </c>
      <c r="M4" s="53">
        <v>4074610</v>
      </c>
      <c r="N4" s="53">
        <v>4031610</v>
      </c>
      <c r="O4" s="53">
        <v>2015800</v>
      </c>
      <c r="P4" s="54">
        <v>1814200</v>
      </c>
      <c r="Q4" s="41">
        <f>P4-T4</f>
        <v>72000</v>
      </c>
      <c r="R4" s="54">
        <v>3551800</v>
      </c>
      <c r="S4" s="54">
        <v>3484400</v>
      </c>
      <c r="T4" s="54">
        <v>1742200</v>
      </c>
      <c r="U4" s="54">
        <v>1742200</v>
      </c>
      <c r="V4" s="51" t="s">
        <v>444</v>
      </c>
      <c r="W4" s="51" t="s">
        <v>302</v>
      </c>
      <c r="X4" s="51" t="s">
        <v>449</v>
      </c>
      <c r="Y4" s="49" t="s">
        <v>8</v>
      </c>
      <c r="Z4" s="56" t="s">
        <v>409</v>
      </c>
      <c r="AA4" s="17">
        <v>5000</v>
      </c>
      <c r="AB4" s="32"/>
    </row>
    <row r="5" spans="1:28" ht="76.5">
      <c r="A5" s="21" t="s">
        <v>57</v>
      </c>
      <c r="B5" s="48" t="s">
        <v>560</v>
      </c>
      <c r="C5" s="49" t="s">
        <v>559</v>
      </c>
      <c r="D5" s="7" t="s">
        <v>578</v>
      </c>
      <c r="E5" s="50" t="s">
        <v>579</v>
      </c>
      <c r="F5" s="49" t="s">
        <v>580</v>
      </c>
      <c r="G5" s="49" t="s">
        <v>595</v>
      </c>
      <c r="H5" s="49"/>
      <c r="I5" s="49"/>
      <c r="J5" s="49"/>
      <c r="K5" s="52" t="s">
        <v>596</v>
      </c>
      <c r="L5" s="52" t="s">
        <v>233</v>
      </c>
      <c r="M5" s="53">
        <v>590400</v>
      </c>
      <c r="N5" s="53">
        <v>590400</v>
      </c>
      <c r="O5" s="53">
        <v>295200</v>
      </c>
      <c r="P5" s="54">
        <v>231500</v>
      </c>
      <c r="Q5" s="41">
        <f>P5-U5</f>
        <v>0</v>
      </c>
      <c r="R5" s="54">
        <v>463000</v>
      </c>
      <c r="S5" s="54">
        <v>463000</v>
      </c>
      <c r="T5" s="54">
        <v>231500</v>
      </c>
      <c r="U5" s="54">
        <v>231500</v>
      </c>
      <c r="V5" s="51" t="s">
        <v>299</v>
      </c>
      <c r="W5" s="51" t="s">
        <v>308</v>
      </c>
      <c r="X5" s="51" t="s">
        <v>310</v>
      </c>
      <c r="Y5" s="49" t="s">
        <v>8</v>
      </c>
      <c r="Z5" s="56" t="s">
        <v>33</v>
      </c>
      <c r="AA5" s="17">
        <v>150000</v>
      </c>
      <c r="AB5" s="32"/>
    </row>
    <row r="6" spans="1:28" ht="69" customHeight="1">
      <c r="A6" s="21" t="s">
        <v>58</v>
      </c>
      <c r="B6" s="10" t="s">
        <v>9</v>
      </c>
      <c r="C6" s="9" t="s">
        <v>117</v>
      </c>
      <c r="D6" s="7" t="s">
        <v>217</v>
      </c>
      <c r="E6" s="19" t="s">
        <v>373</v>
      </c>
      <c r="F6" s="7" t="s">
        <v>305</v>
      </c>
      <c r="G6" s="7" t="s">
        <v>370</v>
      </c>
      <c r="H6" s="7"/>
      <c r="I6" s="7"/>
      <c r="J6" s="7"/>
      <c r="K6" s="23" t="s">
        <v>145</v>
      </c>
      <c r="L6" s="18" t="s">
        <v>219</v>
      </c>
      <c r="M6" s="17">
        <v>1724800</v>
      </c>
      <c r="N6" s="17">
        <v>1724800</v>
      </c>
      <c r="O6" s="17">
        <v>862400</v>
      </c>
      <c r="P6" s="28">
        <v>862400</v>
      </c>
      <c r="Q6" s="41">
        <f>P6-T6</f>
        <v>284900</v>
      </c>
      <c r="R6" s="28">
        <v>1155100</v>
      </c>
      <c r="S6" s="28">
        <v>1155100</v>
      </c>
      <c r="T6" s="28">
        <v>577500</v>
      </c>
      <c r="U6" s="28">
        <v>577600</v>
      </c>
      <c r="V6" s="20" t="s">
        <v>294</v>
      </c>
      <c r="W6" s="20" t="s">
        <v>295</v>
      </c>
      <c r="X6" s="20" t="s">
        <v>302</v>
      </c>
      <c r="Y6" s="7" t="s">
        <v>8</v>
      </c>
      <c r="Z6" s="29" t="s">
        <v>12</v>
      </c>
      <c r="AA6" s="32">
        <v>268000</v>
      </c>
      <c r="AB6" s="32"/>
    </row>
    <row r="7" spans="1:28" ht="69" customHeight="1">
      <c r="A7" s="21" t="s">
        <v>59</v>
      </c>
      <c r="B7" s="22" t="s">
        <v>88</v>
      </c>
      <c r="C7" s="7" t="s">
        <v>104</v>
      </c>
      <c r="D7" s="7" t="s">
        <v>218</v>
      </c>
      <c r="E7" s="19" t="s">
        <v>368</v>
      </c>
      <c r="F7" s="7" t="s">
        <v>357</v>
      </c>
      <c r="G7" s="7"/>
      <c r="H7" s="7"/>
      <c r="I7" s="7"/>
      <c r="J7" s="7"/>
      <c r="K7" s="23" t="s">
        <v>133</v>
      </c>
      <c r="L7" s="18" t="s">
        <v>220</v>
      </c>
      <c r="M7" s="17">
        <v>3999400</v>
      </c>
      <c r="N7" s="17">
        <v>3999400</v>
      </c>
      <c r="O7" s="17">
        <v>1999700</v>
      </c>
      <c r="P7" s="28">
        <v>1999700</v>
      </c>
      <c r="Q7" s="41">
        <f>P7-T7</f>
        <v>153200</v>
      </c>
      <c r="R7" s="28">
        <v>3693100</v>
      </c>
      <c r="S7" s="28">
        <v>3693100</v>
      </c>
      <c r="T7" s="28">
        <v>1846500</v>
      </c>
      <c r="U7" s="28">
        <v>1846600</v>
      </c>
      <c r="V7" s="20" t="s">
        <v>333</v>
      </c>
      <c r="W7" s="20" t="s">
        <v>296</v>
      </c>
      <c r="X7" s="20" t="s">
        <v>302</v>
      </c>
      <c r="Y7" s="7" t="s">
        <v>8</v>
      </c>
      <c r="Z7" s="30" t="s">
        <v>160</v>
      </c>
      <c r="AA7" s="32">
        <v>714900</v>
      </c>
      <c r="AB7" s="32"/>
    </row>
    <row r="8" spans="1:28" ht="69" customHeight="1">
      <c r="A8" s="21" t="s">
        <v>60</v>
      </c>
      <c r="B8" s="22" t="s">
        <v>466</v>
      </c>
      <c r="C8" s="7" t="s">
        <v>467</v>
      </c>
      <c r="D8" s="7" t="s">
        <v>468</v>
      </c>
      <c r="E8" s="19" t="s">
        <v>554</v>
      </c>
      <c r="F8" s="7" t="s">
        <v>552</v>
      </c>
      <c r="G8" s="7"/>
      <c r="H8" s="7"/>
      <c r="I8" s="7"/>
      <c r="J8" s="7"/>
      <c r="K8" s="23" t="s">
        <v>469</v>
      </c>
      <c r="L8" s="18" t="s">
        <v>470</v>
      </c>
      <c r="M8" s="17">
        <v>1185100</v>
      </c>
      <c r="N8" s="17">
        <v>1180100</v>
      </c>
      <c r="O8" s="17">
        <v>590000</v>
      </c>
      <c r="P8" s="28">
        <v>531000</v>
      </c>
      <c r="Q8" s="41">
        <f>P8-T8</f>
        <v>223000</v>
      </c>
      <c r="R8" s="28">
        <v>621100</v>
      </c>
      <c r="S8" s="28">
        <v>616100</v>
      </c>
      <c r="T8" s="28">
        <v>308000</v>
      </c>
      <c r="U8" s="28">
        <v>308100</v>
      </c>
      <c r="V8" s="20" t="s">
        <v>521</v>
      </c>
      <c r="W8" s="20" t="s">
        <v>353</v>
      </c>
      <c r="X8" s="20" t="s">
        <v>302</v>
      </c>
      <c r="Y8" s="7" t="s">
        <v>8</v>
      </c>
      <c r="Z8" s="30" t="s">
        <v>555</v>
      </c>
      <c r="AA8" s="32">
        <v>260000</v>
      </c>
      <c r="AB8" s="32">
        <v>68800</v>
      </c>
    </row>
    <row r="9" spans="1:28" ht="69" customHeight="1">
      <c r="A9" s="21" t="s">
        <v>61</v>
      </c>
      <c r="B9" s="22" t="s">
        <v>479</v>
      </c>
      <c r="C9" s="7" t="s">
        <v>480</v>
      </c>
      <c r="D9" s="7" t="s">
        <v>481</v>
      </c>
      <c r="E9" s="19" t="s">
        <v>572</v>
      </c>
      <c r="F9" s="7" t="s">
        <v>573</v>
      </c>
      <c r="G9" s="7"/>
      <c r="H9" s="7"/>
      <c r="I9" s="7"/>
      <c r="J9" s="7"/>
      <c r="K9" s="23" t="s">
        <v>482</v>
      </c>
      <c r="L9" s="18" t="s">
        <v>219</v>
      </c>
      <c r="M9" s="17">
        <v>498900</v>
      </c>
      <c r="N9" s="17">
        <v>478000</v>
      </c>
      <c r="O9" s="17">
        <v>236500</v>
      </c>
      <c r="P9" s="28">
        <v>215100</v>
      </c>
      <c r="Q9" s="41">
        <f>P9-T9</f>
        <v>18950</v>
      </c>
      <c r="R9" s="28">
        <v>413300</v>
      </c>
      <c r="S9" s="28">
        <v>392300</v>
      </c>
      <c r="T9" s="28">
        <v>196150</v>
      </c>
      <c r="U9" s="28">
        <v>196150</v>
      </c>
      <c r="V9" s="20" t="s">
        <v>491</v>
      </c>
      <c r="W9" s="20" t="s">
        <v>302</v>
      </c>
      <c r="X9" s="20" t="s">
        <v>449</v>
      </c>
      <c r="Y9" s="7" t="s">
        <v>8</v>
      </c>
      <c r="Z9" s="30" t="s">
        <v>574</v>
      </c>
      <c r="AA9" s="37" t="s">
        <v>518</v>
      </c>
      <c r="AB9" s="32"/>
    </row>
    <row r="10" spans="1:28" ht="45" customHeight="1">
      <c r="A10" s="21" t="s">
        <v>62</v>
      </c>
      <c r="B10" s="10" t="s">
        <v>89</v>
      </c>
      <c r="C10" s="9" t="s">
        <v>127</v>
      </c>
      <c r="D10" s="7" t="s">
        <v>221</v>
      </c>
      <c r="E10" s="19" t="s">
        <v>374</v>
      </c>
      <c r="F10" s="7" t="s">
        <v>312</v>
      </c>
      <c r="G10" s="7" t="s">
        <v>361</v>
      </c>
      <c r="H10" s="7" t="s">
        <v>516</v>
      </c>
      <c r="I10" s="7" t="s">
        <v>515</v>
      </c>
      <c r="J10" s="7" t="s">
        <v>631</v>
      </c>
      <c r="K10" s="18" t="s">
        <v>155</v>
      </c>
      <c r="L10" s="18" t="s">
        <v>219</v>
      </c>
      <c r="M10" s="17">
        <v>1503300</v>
      </c>
      <c r="N10" s="17">
        <v>1481500</v>
      </c>
      <c r="O10" s="17">
        <v>740750</v>
      </c>
      <c r="P10" s="17">
        <v>740750</v>
      </c>
      <c r="Q10" s="42">
        <f aca="true" t="shared" si="0" ref="Q10:Q18">P10-T10</f>
        <v>325850</v>
      </c>
      <c r="R10" s="17">
        <v>851600</v>
      </c>
      <c r="S10" s="17">
        <v>829800</v>
      </c>
      <c r="T10" s="17">
        <v>414900</v>
      </c>
      <c r="U10" s="17">
        <v>414900</v>
      </c>
      <c r="V10" s="20" t="s">
        <v>299</v>
      </c>
      <c r="W10" s="20" t="s">
        <v>308</v>
      </c>
      <c r="X10" s="20" t="s">
        <v>308</v>
      </c>
      <c r="Y10" s="7" t="s">
        <v>8</v>
      </c>
      <c r="Z10" s="29" t="s">
        <v>517</v>
      </c>
      <c r="AA10" s="78" t="s">
        <v>518</v>
      </c>
      <c r="AB10" s="32"/>
    </row>
    <row r="11" spans="1:28" ht="45" customHeight="1">
      <c r="A11" s="21" t="s">
        <v>63</v>
      </c>
      <c r="B11" s="10" t="s">
        <v>30</v>
      </c>
      <c r="C11" s="9" t="s">
        <v>115</v>
      </c>
      <c r="D11" s="7" t="s">
        <v>222</v>
      </c>
      <c r="E11" s="19" t="s">
        <v>375</v>
      </c>
      <c r="F11" s="7" t="s">
        <v>348</v>
      </c>
      <c r="G11" s="7" t="s">
        <v>500</v>
      </c>
      <c r="H11" s="7"/>
      <c r="I11" s="7"/>
      <c r="J11" s="7"/>
      <c r="K11" s="18" t="s">
        <v>143</v>
      </c>
      <c r="L11" s="18" t="s">
        <v>219</v>
      </c>
      <c r="M11" s="17">
        <v>1600000</v>
      </c>
      <c r="N11" s="17">
        <v>1555000</v>
      </c>
      <c r="O11" s="17">
        <v>777000</v>
      </c>
      <c r="P11" s="17">
        <v>777000</v>
      </c>
      <c r="Q11" s="42">
        <f t="shared" si="0"/>
        <v>233450</v>
      </c>
      <c r="R11" s="17">
        <v>1132100</v>
      </c>
      <c r="S11" s="17">
        <v>1087100</v>
      </c>
      <c r="T11" s="17">
        <v>543550</v>
      </c>
      <c r="U11" s="17">
        <v>543550</v>
      </c>
      <c r="V11" s="20" t="s">
        <v>294</v>
      </c>
      <c r="W11" s="20" t="s">
        <v>309</v>
      </c>
      <c r="X11" s="20" t="s">
        <v>310</v>
      </c>
      <c r="Y11" s="7" t="s">
        <v>8</v>
      </c>
      <c r="Z11" s="29" t="s">
        <v>29</v>
      </c>
      <c r="AA11" s="32">
        <v>200000</v>
      </c>
      <c r="AB11" s="32"/>
    </row>
    <row r="12" spans="1:28" ht="38.25">
      <c r="A12" s="21" t="s">
        <v>64</v>
      </c>
      <c r="B12" s="22" t="s">
        <v>26</v>
      </c>
      <c r="C12" s="7" t="s">
        <v>122</v>
      </c>
      <c r="D12" s="7" t="s">
        <v>224</v>
      </c>
      <c r="E12" s="19" t="s">
        <v>376</v>
      </c>
      <c r="F12" s="7" t="s">
        <v>297</v>
      </c>
      <c r="G12" s="7" t="s">
        <v>336</v>
      </c>
      <c r="H12" s="7"/>
      <c r="I12" s="7"/>
      <c r="J12" s="7"/>
      <c r="K12" s="18" t="s">
        <v>150</v>
      </c>
      <c r="L12" s="18" t="s">
        <v>219</v>
      </c>
      <c r="M12" s="17">
        <v>1824900</v>
      </c>
      <c r="N12" s="17">
        <v>1824900</v>
      </c>
      <c r="O12" s="17">
        <v>912400</v>
      </c>
      <c r="P12" s="17">
        <v>912400</v>
      </c>
      <c r="Q12" s="42">
        <f t="shared" si="0"/>
        <v>303600</v>
      </c>
      <c r="R12" s="17">
        <v>1217700</v>
      </c>
      <c r="S12" s="17">
        <v>1217700</v>
      </c>
      <c r="T12" s="17">
        <v>608800</v>
      </c>
      <c r="U12" s="17">
        <v>608900</v>
      </c>
      <c r="V12" s="7" t="s">
        <v>294</v>
      </c>
      <c r="W12" s="7" t="s">
        <v>295</v>
      </c>
      <c r="X12" s="7" t="s">
        <v>296</v>
      </c>
      <c r="Y12" s="7" t="s">
        <v>8</v>
      </c>
      <c r="Z12" s="30" t="s">
        <v>33</v>
      </c>
      <c r="AA12" s="32">
        <v>200000</v>
      </c>
      <c r="AB12" s="32"/>
    </row>
    <row r="13" spans="1:28" ht="42.75" customHeight="1">
      <c r="A13" s="21" t="s">
        <v>65</v>
      </c>
      <c r="B13" s="10" t="s">
        <v>91</v>
      </c>
      <c r="C13" s="9" t="s">
        <v>129</v>
      </c>
      <c r="D13" s="7" t="s">
        <v>225</v>
      </c>
      <c r="E13" s="19" t="s">
        <v>377</v>
      </c>
      <c r="F13" s="7" t="s">
        <v>299</v>
      </c>
      <c r="G13" s="7" t="s">
        <v>629</v>
      </c>
      <c r="H13" s="7"/>
      <c r="I13" s="7"/>
      <c r="J13" s="7"/>
      <c r="K13" s="18" t="s">
        <v>157</v>
      </c>
      <c r="L13" s="18" t="s">
        <v>226</v>
      </c>
      <c r="M13" s="17">
        <v>1073900</v>
      </c>
      <c r="N13" s="17">
        <v>1073900</v>
      </c>
      <c r="O13" s="17">
        <v>536900</v>
      </c>
      <c r="P13" s="17">
        <v>536900</v>
      </c>
      <c r="Q13" s="42">
        <f t="shared" si="0"/>
        <v>171500</v>
      </c>
      <c r="R13" s="17">
        <v>730800</v>
      </c>
      <c r="S13" s="17">
        <v>730800</v>
      </c>
      <c r="T13" s="17">
        <v>365400</v>
      </c>
      <c r="U13" s="17">
        <v>365400</v>
      </c>
      <c r="V13" s="7" t="s">
        <v>299</v>
      </c>
      <c r="W13" s="7" t="s">
        <v>309</v>
      </c>
      <c r="X13" s="7" t="s">
        <v>310</v>
      </c>
      <c r="Y13" s="7" t="s">
        <v>7</v>
      </c>
      <c r="Z13" s="29"/>
      <c r="AA13" s="32"/>
      <c r="AB13" s="32"/>
    </row>
    <row r="14" spans="1:28" ht="45" customHeight="1">
      <c r="A14" s="21" t="s">
        <v>66</v>
      </c>
      <c r="B14" s="10" t="s">
        <v>27</v>
      </c>
      <c r="C14" s="9" t="s">
        <v>108</v>
      </c>
      <c r="D14" s="7" t="s">
        <v>227</v>
      </c>
      <c r="E14" s="19" t="s">
        <v>378</v>
      </c>
      <c r="F14" s="7" t="s">
        <v>314</v>
      </c>
      <c r="G14" s="7" t="s">
        <v>398</v>
      </c>
      <c r="H14" s="7" t="s">
        <v>304</v>
      </c>
      <c r="I14" s="7"/>
      <c r="J14" s="7"/>
      <c r="K14" s="18" t="s">
        <v>138</v>
      </c>
      <c r="L14" s="18" t="s">
        <v>228</v>
      </c>
      <c r="M14" s="17">
        <v>3054200</v>
      </c>
      <c r="N14" s="17">
        <v>3054200</v>
      </c>
      <c r="O14" s="17">
        <v>1527100</v>
      </c>
      <c r="P14" s="17">
        <v>1527100</v>
      </c>
      <c r="Q14" s="42">
        <f t="shared" si="0"/>
        <v>365200</v>
      </c>
      <c r="R14" s="17">
        <v>2323800</v>
      </c>
      <c r="S14" s="17">
        <v>2323800</v>
      </c>
      <c r="T14" s="17">
        <v>1161900</v>
      </c>
      <c r="U14" s="17">
        <v>1161900</v>
      </c>
      <c r="V14" s="20" t="s">
        <v>299</v>
      </c>
      <c r="W14" s="20" t="s">
        <v>296</v>
      </c>
      <c r="X14" s="20" t="s">
        <v>304</v>
      </c>
      <c r="Y14" s="7" t="s">
        <v>8</v>
      </c>
      <c r="Z14" s="29" t="s">
        <v>616</v>
      </c>
      <c r="AA14" s="32">
        <v>382500</v>
      </c>
      <c r="AB14" s="32">
        <f>AA14</f>
        <v>382500</v>
      </c>
    </row>
    <row r="15" spans="1:28" ht="75.75" customHeight="1">
      <c r="A15" s="21" t="s">
        <v>67</v>
      </c>
      <c r="B15" s="10" t="s">
        <v>93</v>
      </c>
      <c r="C15" s="9" t="s">
        <v>111</v>
      </c>
      <c r="D15" s="7" t="s">
        <v>229</v>
      </c>
      <c r="E15" s="19" t="s">
        <v>379</v>
      </c>
      <c r="F15" s="7" t="s">
        <v>307</v>
      </c>
      <c r="G15" s="7" t="s">
        <v>310</v>
      </c>
      <c r="H15" s="7"/>
      <c r="I15" s="7"/>
      <c r="J15" s="7"/>
      <c r="K15" s="18" t="s">
        <v>514</v>
      </c>
      <c r="L15" s="18" t="s">
        <v>219</v>
      </c>
      <c r="M15" s="17">
        <v>1246900</v>
      </c>
      <c r="N15" s="17">
        <v>1246900</v>
      </c>
      <c r="O15" s="17">
        <v>623000</v>
      </c>
      <c r="P15" s="28">
        <v>623000</v>
      </c>
      <c r="Q15" s="41">
        <f t="shared" si="0"/>
        <v>192900</v>
      </c>
      <c r="R15" s="28">
        <v>999300</v>
      </c>
      <c r="S15" s="28">
        <v>999300</v>
      </c>
      <c r="T15" s="28">
        <v>430100</v>
      </c>
      <c r="U15" s="28">
        <v>569200</v>
      </c>
      <c r="V15" s="20" t="s">
        <v>299</v>
      </c>
      <c r="W15" s="20" t="s">
        <v>308</v>
      </c>
      <c r="X15" s="20" t="s">
        <v>295</v>
      </c>
      <c r="Y15" s="7" t="s">
        <v>8</v>
      </c>
      <c r="Z15" s="29" t="s">
        <v>170</v>
      </c>
      <c r="AA15" s="32">
        <v>250000</v>
      </c>
      <c r="AB15" s="32"/>
    </row>
    <row r="16" spans="1:28" ht="75.75" customHeight="1">
      <c r="A16" s="21" t="s">
        <v>68</v>
      </c>
      <c r="B16" s="10" t="s">
        <v>585</v>
      </c>
      <c r="C16" s="9" t="s">
        <v>587</v>
      </c>
      <c r="D16" s="7" t="s">
        <v>588</v>
      </c>
      <c r="E16" s="19" t="s">
        <v>618</v>
      </c>
      <c r="F16" s="7" t="s">
        <v>619</v>
      </c>
      <c r="G16" s="7"/>
      <c r="H16" s="7"/>
      <c r="I16" s="7"/>
      <c r="J16" s="7"/>
      <c r="K16" s="18" t="s">
        <v>586</v>
      </c>
      <c r="L16" s="18" t="s">
        <v>219</v>
      </c>
      <c r="M16" s="17">
        <v>1520000</v>
      </c>
      <c r="N16" s="17">
        <v>1520000</v>
      </c>
      <c r="O16" s="17">
        <v>760000</v>
      </c>
      <c r="P16" s="28">
        <v>453110</v>
      </c>
      <c r="Q16" s="41">
        <f t="shared" si="0"/>
        <v>0</v>
      </c>
      <c r="R16" s="28">
        <v>927140</v>
      </c>
      <c r="S16" s="28">
        <v>927140</v>
      </c>
      <c r="T16" s="28">
        <v>453110</v>
      </c>
      <c r="U16" s="28">
        <v>474030</v>
      </c>
      <c r="V16" s="20" t="s">
        <v>620</v>
      </c>
      <c r="W16" s="20" t="s">
        <v>310</v>
      </c>
      <c r="X16" s="20" t="s">
        <v>302</v>
      </c>
      <c r="Y16" s="7" t="s">
        <v>8</v>
      </c>
      <c r="Z16" s="29" t="s">
        <v>29</v>
      </c>
      <c r="AA16" s="32">
        <v>95379</v>
      </c>
      <c r="AB16" s="32"/>
    </row>
    <row r="17" spans="1:28" ht="55.5" customHeight="1">
      <c r="A17" s="21" t="s">
        <v>69</v>
      </c>
      <c r="B17" s="10" t="s">
        <v>92</v>
      </c>
      <c r="C17" s="9" t="s">
        <v>124</v>
      </c>
      <c r="D17" s="7" t="s">
        <v>230</v>
      </c>
      <c r="E17" s="19" t="s">
        <v>380</v>
      </c>
      <c r="F17" s="7" t="s">
        <v>399</v>
      </c>
      <c r="G17" s="7" t="s">
        <v>509</v>
      </c>
      <c r="H17" s="7"/>
      <c r="I17" s="7"/>
      <c r="J17" s="7"/>
      <c r="K17" s="23" t="s">
        <v>152</v>
      </c>
      <c r="L17" s="18" t="s">
        <v>219</v>
      </c>
      <c r="M17" s="17">
        <v>1808000</v>
      </c>
      <c r="N17" s="17">
        <v>1568000</v>
      </c>
      <c r="O17" s="17">
        <v>784000</v>
      </c>
      <c r="P17" s="28">
        <v>784000</v>
      </c>
      <c r="Q17" s="41">
        <f t="shared" si="0"/>
        <v>347000</v>
      </c>
      <c r="R17" s="28">
        <v>1048800</v>
      </c>
      <c r="S17" s="28">
        <v>874000</v>
      </c>
      <c r="T17" s="28">
        <v>437000</v>
      </c>
      <c r="U17" s="28">
        <v>437000</v>
      </c>
      <c r="V17" s="20" t="s">
        <v>299</v>
      </c>
      <c r="W17" s="20" t="s">
        <v>310</v>
      </c>
      <c r="X17" s="20" t="s">
        <v>295</v>
      </c>
      <c r="Y17" s="7" t="s">
        <v>8</v>
      </c>
      <c r="Z17" s="29" t="s">
        <v>24</v>
      </c>
      <c r="AA17" s="32">
        <v>20000</v>
      </c>
      <c r="AB17" s="32"/>
    </row>
    <row r="18" spans="1:28" ht="55.5" customHeight="1">
      <c r="A18" s="21" t="s">
        <v>70</v>
      </c>
      <c r="B18" s="10" t="s">
        <v>575</v>
      </c>
      <c r="C18" s="9" t="s">
        <v>557</v>
      </c>
      <c r="D18" s="7" t="s">
        <v>609</v>
      </c>
      <c r="E18" s="19" t="s">
        <v>610</v>
      </c>
      <c r="F18" s="7" t="s">
        <v>607</v>
      </c>
      <c r="G18" s="7"/>
      <c r="H18" s="7"/>
      <c r="I18" s="7"/>
      <c r="J18" s="7"/>
      <c r="K18" s="23" t="s">
        <v>558</v>
      </c>
      <c r="L18" s="18" t="s">
        <v>219</v>
      </c>
      <c r="M18" s="17">
        <v>1974400</v>
      </c>
      <c r="N18" s="17">
        <v>1974400</v>
      </c>
      <c r="O18" s="17">
        <v>987200</v>
      </c>
      <c r="P18" s="28">
        <v>694700</v>
      </c>
      <c r="Q18" s="41">
        <f t="shared" si="0"/>
        <v>0</v>
      </c>
      <c r="R18" s="28">
        <v>1389510</v>
      </c>
      <c r="S18" s="28">
        <v>1389510</v>
      </c>
      <c r="T18" s="28">
        <v>694700</v>
      </c>
      <c r="U18" s="28">
        <v>694810</v>
      </c>
      <c r="V18" s="20" t="s">
        <v>611</v>
      </c>
      <c r="W18" s="20" t="s">
        <v>612</v>
      </c>
      <c r="X18" s="20" t="s">
        <v>449</v>
      </c>
      <c r="Y18" s="7"/>
      <c r="Z18" s="29"/>
      <c r="AA18" s="32"/>
      <c r="AB18" s="32"/>
    </row>
    <row r="19" spans="1:28" ht="34.5" customHeight="1">
      <c r="A19" s="21" t="s">
        <v>71</v>
      </c>
      <c r="B19" s="22" t="s">
        <v>43</v>
      </c>
      <c r="C19" s="7" t="s">
        <v>121</v>
      </c>
      <c r="D19" s="7" t="s">
        <v>231</v>
      </c>
      <c r="E19" s="19" t="s">
        <v>381</v>
      </c>
      <c r="F19" s="7" t="s">
        <v>311</v>
      </c>
      <c r="G19" s="7" t="s">
        <v>348</v>
      </c>
      <c r="H19" s="7" t="s">
        <v>502</v>
      </c>
      <c r="I19" s="7"/>
      <c r="J19" s="7"/>
      <c r="K19" s="18" t="s">
        <v>149</v>
      </c>
      <c r="L19" s="18" t="s">
        <v>220</v>
      </c>
      <c r="M19" s="17">
        <v>1692300</v>
      </c>
      <c r="N19" s="17">
        <v>1669100</v>
      </c>
      <c r="O19" s="17">
        <v>834500</v>
      </c>
      <c r="P19" s="17">
        <v>834500</v>
      </c>
      <c r="Q19" s="42">
        <f aca="true" t="shared" si="1" ref="Q19:Q30">P19-T19</f>
        <v>312200</v>
      </c>
      <c r="R19" s="17">
        <v>1067800</v>
      </c>
      <c r="S19" s="17">
        <v>1044600</v>
      </c>
      <c r="T19" s="17">
        <v>522300</v>
      </c>
      <c r="U19" s="17">
        <v>522300</v>
      </c>
      <c r="V19" s="7" t="s">
        <v>444</v>
      </c>
      <c r="W19" s="7" t="s">
        <v>316</v>
      </c>
      <c r="X19" s="7" t="s">
        <v>449</v>
      </c>
      <c r="Y19" s="7" t="s">
        <v>8</v>
      </c>
      <c r="Z19" s="31" t="s">
        <v>33</v>
      </c>
      <c r="AA19" s="32">
        <v>200000</v>
      </c>
      <c r="AB19" s="32"/>
    </row>
    <row r="20" spans="1:28" ht="34.5" customHeight="1">
      <c r="A20" s="21" t="s">
        <v>72</v>
      </c>
      <c r="B20" s="22" t="s">
        <v>94</v>
      </c>
      <c r="C20" s="7" t="s">
        <v>112</v>
      </c>
      <c r="D20" s="7" t="s">
        <v>232</v>
      </c>
      <c r="E20" s="19" t="s">
        <v>382</v>
      </c>
      <c r="F20" s="7" t="s">
        <v>334</v>
      </c>
      <c r="G20" s="7" t="s">
        <v>446</v>
      </c>
      <c r="H20" s="7" t="s">
        <v>508</v>
      </c>
      <c r="I20" s="7" t="s">
        <v>581</v>
      </c>
      <c r="J20" s="7" t="s">
        <v>622</v>
      </c>
      <c r="K20" s="18" t="s">
        <v>140</v>
      </c>
      <c r="L20" s="18" t="s">
        <v>233</v>
      </c>
      <c r="M20" s="17">
        <v>2158800</v>
      </c>
      <c r="N20" s="17">
        <v>2158800</v>
      </c>
      <c r="O20" s="17">
        <v>811200</v>
      </c>
      <c r="P20" s="17">
        <v>811200</v>
      </c>
      <c r="Q20" s="42">
        <f t="shared" si="1"/>
        <v>295100</v>
      </c>
      <c r="R20" s="17">
        <v>1032300</v>
      </c>
      <c r="S20" s="17">
        <v>1032300</v>
      </c>
      <c r="T20" s="17">
        <v>516100</v>
      </c>
      <c r="U20" s="17">
        <v>516200</v>
      </c>
      <c r="V20" s="7" t="s">
        <v>333</v>
      </c>
      <c r="W20" s="7" t="s">
        <v>295</v>
      </c>
      <c r="X20" s="7" t="s">
        <v>302</v>
      </c>
      <c r="Y20" s="7" t="s">
        <v>8</v>
      </c>
      <c r="Z20" s="30" t="s">
        <v>28</v>
      </c>
      <c r="AA20" s="32">
        <v>516200</v>
      </c>
      <c r="AB20" s="32"/>
    </row>
    <row r="21" spans="1:28" ht="34.5" customHeight="1">
      <c r="A21" s="21" t="s">
        <v>73</v>
      </c>
      <c r="B21" s="22" t="s">
        <v>526</v>
      </c>
      <c r="C21" s="7" t="s">
        <v>533</v>
      </c>
      <c r="D21" s="7" t="s">
        <v>534</v>
      </c>
      <c r="E21" s="19" t="s">
        <v>576</v>
      </c>
      <c r="F21" s="7" t="s">
        <v>577</v>
      </c>
      <c r="G21" s="7" t="s">
        <v>598</v>
      </c>
      <c r="H21" s="7" t="s">
        <v>625</v>
      </c>
      <c r="I21" s="7"/>
      <c r="J21" s="7"/>
      <c r="K21" s="18" t="s">
        <v>535</v>
      </c>
      <c r="L21" s="18" t="s">
        <v>219</v>
      </c>
      <c r="M21" s="17">
        <v>2076600</v>
      </c>
      <c r="N21" s="17">
        <v>2057100</v>
      </c>
      <c r="O21" s="17">
        <v>1028500</v>
      </c>
      <c r="P21" s="17">
        <v>925600</v>
      </c>
      <c r="Q21" s="42">
        <f t="shared" si="1"/>
        <v>617200</v>
      </c>
      <c r="R21" s="17">
        <v>633900</v>
      </c>
      <c r="S21" s="17">
        <v>616800</v>
      </c>
      <c r="T21" s="17">
        <v>308400</v>
      </c>
      <c r="U21" s="17">
        <v>308400</v>
      </c>
      <c r="V21" s="7" t="s">
        <v>524</v>
      </c>
      <c r="W21" s="7" t="s">
        <v>625</v>
      </c>
      <c r="X21" s="7" t="s">
        <v>449</v>
      </c>
      <c r="Y21" s="7" t="s">
        <v>8</v>
      </c>
      <c r="Z21" s="30" t="s">
        <v>529</v>
      </c>
      <c r="AA21" s="32">
        <v>210000</v>
      </c>
      <c r="AB21" s="32"/>
    </row>
    <row r="22" spans="1:28" ht="45" customHeight="1">
      <c r="A22" s="21" t="s">
        <v>74</v>
      </c>
      <c r="B22" s="10" t="s">
        <v>54</v>
      </c>
      <c r="C22" s="9" t="s">
        <v>118</v>
      </c>
      <c r="D22" s="7" t="s">
        <v>234</v>
      </c>
      <c r="E22" s="19" t="s">
        <v>414</v>
      </c>
      <c r="F22" s="7" t="s">
        <v>415</v>
      </c>
      <c r="G22" s="7" t="s">
        <v>543</v>
      </c>
      <c r="H22" s="7"/>
      <c r="I22" s="7"/>
      <c r="J22" s="7"/>
      <c r="K22" s="18" t="s">
        <v>146</v>
      </c>
      <c r="L22" s="18" t="s">
        <v>219</v>
      </c>
      <c r="M22" s="17">
        <v>720100</v>
      </c>
      <c r="N22" s="17">
        <v>720100</v>
      </c>
      <c r="O22" s="17">
        <v>360000</v>
      </c>
      <c r="P22" s="17">
        <v>360000</v>
      </c>
      <c r="Q22" s="42">
        <f t="shared" si="1"/>
        <v>53500</v>
      </c>
      <c r="R22" s="17">
        <v>613000</v>
      </c>
      <c r="S22" s="17">
        <v>613000</v>
      </c>
      <c r="T22" s="17">
        <v>306500</v>
      </c>
      <c r="U22" s="17">
        <v>306500</v>
      </c>
      <c r="V22" s="20" t="s">
        <v>299</v>
      </c>
      <c r="W22" s="20" t="s">
        <v>310</v>
      </c>
      <c r="X22" s="20" t="s">
        <v>295</v>
      </c>
      <c r="Y22" s="7" t="s">
        <v>8</v>
      </c>
      <c r="Z22" s="29" t="s">
        <v>162</v>
      </c>
      <c r="AA22" s="32">
        <v>50000</v>
      </c>
      <c r="AB22" s="32">
        <f>AA22</f>
        <v>50000</v>
      </c>
    </row>
    <row r="23" spans="1:28" ht="45" customHeight="1">
      <c r="A23" s="21" t="s">
        <v>75</v>
      </c>
      <c r="B23" s="10" t="s">
        <v>589</v>
      </c>
      <c r="C23" s="9" t="s">
        <v>590</v>
      </c>
      <c r="D23" s="7" t="s">
        <v>591</v>
      </c>
      <c r="E23" s="19" t="s">
        <v>624</v>
      </c>
      <c r="F23" s="7" t="s">
        <v>621</v>
      </c>
      <c r="G23" s="7"/>
      <c r="H23" s="7"/>
      <c r="I23" s="7"/>
      <c r="J23" s="7"/>
      <c r="K23" s="18" t="s">
        <v>592</v>
      </c>
      <c r="L23" s="18" t="s">
        <v>219</v>
      </c>
      <c r="M23" s="17">
        <v>2939500</v>
      </c>
      <c r="N23" s="17">
        <v>2939500</v>
      </c>
      <c r="O23" s="17">
        <v>1469700</v>
      </c>
      <c r="P23" s="17">
        <v>1469700</v>
      </c>
      <c r="Q23" s="42">
        <f t="shared" si="1"/>
        <v>409774</v>
      </c>
      <c r="R23" s="17">
        <v>3498800</v>
      </c>
      <c r="S23" s="17">
        <v>2119852</v>
      </c>
      <c r="T23" s="17">
        <v>1059926</v>
      </c>
      <c r="U23" s="17">
        <v>1059926</v>
      </c>
      <c r="V23" s="20" t="s">
        <v>620</v>
      </c>
      <c r="W23" s="20" t="s">
        <v>310</v>
      </c>
      <c r="X23" s="20" t="s">
        <v>449</v>
      </c>
      <c r="Y23" s="7" t="s">
        <v>8</v>
      </c>
      <c r="Z23" s="29" t="s">
        <v>21</v>
      </c>
      <c r="AA23" s="32">
        <v>350000</v>
      </c>
      <c r="AB23" s="32"/>
    </row>
    <row r="24" spans="1:28" ht="45" customHeight="1">
      <c r="A24" s="21" t="s">
        <v>76</v>
      </c>
      <c r="B24" s="10" t="s">
        <v>95</v>
      </c>
      <c r="C24" s="9" t="s">
        <v>110</v>
      </c>
      <c r="D24" s="7" t="s">
        <v>235</v>
      </c>
      <c r="E24" s="19" t="s">
        <v>383</v>
      </c>
      <c r="F24" s="7" t="s">
        <v>348</v>
      </c>
      <c r="G24" s="7"/>
      <c r="H24" s="7"/>
      <c r="I24" s="7"/>
      <c r="J24" s="7"/>
      <c r="K24" s="18" t="s">
        <v>236</v>
      </c>
      <c r="L24" s="18" t="s">
        <v>233</v>
      </c>
      <c r="M24" s="17">
        <v>1179480</v>
      </c>
      <c r="N24" s="17">
        <v>1179480</v>
      </c>
      <c r="O24" s="17">
        <v>589740</v>
      </c>
      <c r="P24" s="17">
        <v>589740</v>
      </c>
      <c r="Q24" s="42">
        <f t="shared" si="1"/>
        <v>249910</v>
      </c>
      <c r="R24" s="17">
        <v>679670</v>
      </c>
      <c r="S24" s="17">
        <v>679670</v>
      </c>
      <c r="T24" s="17">
        <v>339830</v>
      </c>
      <c r="U24" s="17">
        <v>339840</v>
      </c>
      <c r="V24" s="20" t="s">
        <v>299</v>
      </c>
      <c r="W24" s="20" t="s">
        <v>313</v>
      </c>
      <c r="X24" s="20" t="s">
        <v>309</v>
      </c>
      <c r="Y24" s="7" t="s">
        <v>7</v>
      </c>
      <c r="Z24" s="29"/>
      <c r="AA24" s="32"/>
      <c r="AB24" s="32"/>
    </row>
    <row r="25" spans="1:28" ht="45" customHeight="1">
      <c r="A25" s="21" t="s">
        <v>77</v>
      </c>
      <c r="B25" s="10" t="s">
        <v>525</v>
      </c>
      <c r="C25" s="9" t="s">
        <v>537</v>
      </c>
      <c r="D25" s="7" t="s">
        <v>536</v>
      </c>
      <c r="E25" s="19" t="s">
        <v>549</v>
      </c>
      <c r="F25" s="7" t="s">
        <v>550</v>
      </c>
      <c r="G25" s="7"/>
      <c r="H25" s="7"/>
      <c r="I25" s="7"/>
      <c r="J25" s="7"/>
      <c r="K25" s="18" t="s">
        <v>538</v>
      </c>
      <c r="L25" s="18" t="s">
        <v>219</v>
      </c>
      <c r="M25" s="17">
        <v>511400</v>
      </c>
      <c r="N25" s="17">
        <v>504400</v>
      </c>
      <c r="O25" s="17">
        <v>252200</v>
      </c>
      <c r="P25" s="17">
        <v>165250</v>
      </c>
      <c r="Q25" s="42">
        <f t="shared" si="1"/>
        <v>50</v>
      </c>
      <c r="R25" s="17">
        <v>337400</v>
      </c>
      <c r="S25" s="17">
        <v>330400</v>
      </c>
      <c r="T25" s="17">
        <v>165200</v>
      </c>
      <c r="U25" s="17">
        <v>165200</v>
      </c>
      <c r="V25" s="20" t="s">
        <v>299</v>
      </c>
      <c r="W25" s="20" t="s">
        <v>309</v>
      </c>
      <c r="X25" s="20" t="s">
        <v>449</v>
      </c>
      <c r="Y25" s="7" t="s">
        <v>8</v>
      </c>
      <c r="Z25" s="29" t="s">
        <v>18</v>
      </c>
      <c r="AA25" s="32">
        <v>33900</v>
      </c>
      <c r="AB25" s="32"/>
    </row>
    <row r="26" spans="1:28" ht="57" customHeight="1">
      <c r="A26" s="21" t="s">
        <v>78</v>
      </c>
      <c r="B26" s="10" t="s">
        <v>45</v>
      </c>
      <c r="C26" s="9" t="s">
        <v>131</v>
      </c>
      <c r="D26" s="7" t="s">
        <v>237</v>
      </c>
      <c r="E26" s="19" t="s">
        <v>384</v>
      </c>
      <c r="F26" s="7" t="s">
        <v>301</v>
      </c>
      <c r="G26" s="7" t="s">
        <v>439</v>
      </c>
      <c r="H26" s="7" t="s">
        <v>510</v>
      </c>
      <c r="I26" s="7" t="s">
        <v>571</v>
      </c>
      <c r="J26" s="7"/>
      <c r="K26" s="18" t="s">
        <v>445</v>
      </c>
      <c r="L26" s="18" t="s">
        <v>219</v>
      </c>
      <c r="M26" s="17">
        <v>3213900</v>
      </c>
      <c r="N26" s="17">
        <v>3213900</v>
      </c>
      <c r="O26" s="17">
        <v>1606900</v>
      </c>
      <c r="P26" s="28">
        <v>1606900</v>
      </c>
      <c r="Q26" s="41">
        <f t="shared" si="1"/>
        <v>132600</v>
      </c>
      <c r="R26" s="28">
        <v>2948600</v>
      </c>
      <c r="S26" s="28">
        <v>2948600</v>
      </c>
      <c r="T26" s="28">
        <v>1474300</v>
      </c>
      <c r="U26" s="28">
        <v>1474300</v>
      </c>
      <c r="V26" s="20" t="s">
        <v>333</v>
      </c>
      <c r="W26" s="20" t="s">
        <v>353</v>
      </c>
      <c r="X26" s="20" t="s">
        <v>302</v>
      </c>
      <c r="Y26" s="7" t="s">
        <v>8</v>
      </c>
      <c r="Z26" s="29" t="s">
        <v>163</v>
      </c>
      <c r="AA26" s="32">
        <v>32000</v>
      </c>
      <c r="AB26" s="32">
        <f>AA26</f>
        <v>32000</v>
      </c>
    </row>
    <row r="27" spans="1:28" ht="51">
      <c r="A27" s="21" t="s">
        <v>79</v>
      </c>
      <c r="B27" s="22" t="s">
        <v>44</v>
      </c>
      <c r="C27" s="7" t="s">
        <v>103</v>
      </c>
      <c r="D27" s="7" t="s">
        <v>238</v>
      </c>
      <c r="E27" s="19" t="s">
        <v>385</v>
      </c>
      <c r="F27" s="7" t="s">
        <v>351</v>
      </c>
      <c r="G27" s="7" t="s">
        <v>617</v>
      </c>
      <c r="H27" s="7"/>
      <c r="I27" s="7"/>
      <c r="J27" s="7"/>
      <c r="K27" s="18" t="s">
        <v>134</v>
      </c>
      <c r="L27" s="18" t="s">
        <v>239</v>
      </c>
      <c r="M27" s="17">
        <v>5559900</v>
      </c>
      <c r="N27" s="17">
        <v>5517700</v>
      </c>
      <c r="O27" s="17">
        <v>2758800</v>
      </c>
      <c r="P27" s="17">
        <v>2758800</v>
      </c>
      <c r="Q27" s="42">
        <f t="shared" si="1"/>
        <v>311800</v>
      </c>
      <c r="R27" s="17">
        <v>4936200</v>
      </c>
      <c r="S27" s="17">
        <v>4894000</v>
      </c>
      <c r="T27" s="17">
        <v>2447000</v>
      </c>
      <c r="U27" s="17">
        <v>2447000</v>
      </c>
      <c r="V27" s="20" t="s">
        <v>299</v>
      </c>
      <c r="W27" s="20" t="s">
        <v>310</v>
      </c>
      <c r="X27" s="20" t="s">
        <v>295</v>
      </c>
      <c r="Y27" s="7" t="s">
        <v>8</v>
      </c>
      <c r="Z27" s="30" t="s">
        <v>240</v>
      </c>
      <c r="AA27" s="32">
        <v>5000</v>
      </c>
      <c r="AB27" s="32">
        <f>AA27</f>
        <v>5000</v>
      </c>
    </row>
    <row r="28" spans="1:28" ht="43.5" customHeight="1">
      <c r="A28" s="21" t="s">
        <v>80</v>
      </c>
      <c r="B28" s="33" t="s">
        <v>97</v>
      </c>
      <c r="C28" s="7" t="s">
        <v>113</v>
      </c>
      <c r="D28" s="7" t="s">
        <v>241</v>
      </c>
      <c r="E28" s="19" t="s">
        <v>386</v>
      </c>
      <c r="F28" s="7" t="s">
        <v>311</v>
      </c>
      <c r="G28" s="7" t="s">
        <v>337</v>
      </c>
      <c r="H28" s="7" t="s">
        <v>625</v>
      </c>
      <c r="I28" s="7"/>
      <c r="J28" s="7"/>
      <c r="K28" s="18" t="s">
        <v>141</v>
      </c>
      <c r="L28" s="18" t="s">
        <v>219</v>
      </c>
      <c r="M28" s="17">
        <v>4293400</v>
      </c>
      <c r="N28" s="17">
        <v>4293400</v>
      </c>
      <c r="O28" s="17">
        <v>2146700</v>
      </c>
      <c r="P28" s="17">
        <v>2146700</v>
      </c>
      <c r="Q28" s="42">
        <f t="shared" si="1"/>
        <v>450400</v>
      </c>
      <c r="R28" s="17">
        <v>3392600</v>
      </c>
      <c r="S28" s="17">
        <v>3392600</v>
      </c>
      <c r="T28" s="17">
        <v>1696300</v>
      </c>
      <c r="U28" s="17">
        <v>1696300</v>
      </c>
      <c r="V28" s="20" t="s">
        <v>294</v>
      </c>
      <c r="W28" s="20" t="s">
        <v>302</v>
      </c>
      <c r="X28" s="20" t="s">
        <v>304</v>
      </c>
      <c r="Y28" s="7" t="s">
        <v>8</v>
      </c>
      <c r="Z28" s="30" t="s">
        <v>164</v>
      </c>
      <c r="AA28" s="32">
        <v>100000</v>
      </c>
      <c r="AB28" s="32">
        <f>AA28</f>
        <v>100000</v>
      </c>
    </row>
    <row r="29" spans="1:28" ht="43.5" customHeight="1">
      <c r="A29" s="21" t="s">
        <v>81</v>
      </c>
      <c r="B29" s="57" t="s">
        <v>410</v>
      </c>
      <c r="C29" s="49" t="s">
        <v>411</v>
      </c>
      <c r="D29" s="7" t="s">
        <v>412</v>
      </c>
      <c r="E29" s="50" t="s">
        <v>452</v>
      </c>
      <c r="F29" s="49" t="s">
        <v>453</v>
      </c>
      <c r="G29" s="49" t="s">
        <v>503</v>
      </c>
      <c r="H29" s="49" t="s">
        <v>597</v>
      </c>
      <c r="I29" s="49"/>
      <c r="J29" s="49"/>
      <c r="K29" s="52" t="s">
        <v>413</v>
      </c>
      <c r="L29" s="52" t="s">
        <v>219</v>
      </c>
      <c r="M29" s="53">
        <v>1532500</v>
      </c>
      <c r="N29" s="53">
        <v>1532500</v>
      </c>
      <c r="O29" s="53">
        <v>760000</v>
      </c>
      <c r="P29" s="54">
        <v>684000</v>
      </c>
      <c r="Q29" s="55">
        <f t="shared" si="1"/>
        <v>232000</v>
      </c>
      <c r="R29" s="54">
        <v>906400</v>
      </c>
      <c r="S29" s="54">
        <v>906400</v>
      </c>
      <c r="T29" s="54">
        <v>452000</v>
      </c>
      <c r="U29" s="54">
        <v>454400</v>
      </c>
      <c r="V29" s="51" t="s">
        <v>444</v>
      </c>
      <c r="W29" s="51" t="s">
        <v>598</v>
      </c>
      <c r="X29" s="51" t="s">
        <v>449</v>
      </c>
      <c r="Y29" s="49" t="s">
        <v>8</v>
      </c>
      <c r="Z29" s="56" t="s">
        <v>223</v>
      </c>
      <c r="AA29" s="17">
        <v>300000</v>
      </c>
      <c r="AB29" s="32"/>
    </row>
    <row r="30" spans="1:28" ht="45" customHeight="1">
      <c r="A30" s="21" t="s">
        <v>82</v>
      </c>
      <c r="B30" s="10" t="s">
        <v>96</v>
      </c>
      <c r="C30" s="9" t="s">
        <v>130</v>
      </c>
      <c r="D30" s="7" t="s">
        <v>242</v>
      </c>
      <c r="E30" s="19" t="s">
        <v>387</v>
      </c>
      <c r="F30" s="7" t="s">
        <v>297</v>
      </c>
      <c r="G30" s="7" t="s">
        <v>415</v>
      </c>
      <c r="H30" s="7" t="s">
        <v>627</v>
      </c>
      <c r="I30" s="7"/>
      <c r="J30" s="7"/>
      <c r="K30" s="18" t="s">
        <v>158</v>
      </c>
      <c r="L30" s="18" t="s">
        <v>243</v>
      </c>
      <c r="M30" s="17">
        <v>1988400</v>
      </c>
      <c r="N30" s="17">
        <v>1988400</v>
      </c>
      <c r="O30" s="17">
        <v>994200</v>
      </c>
      <c r="P30" s="28">
        <v>994200</v>
      </c>
      <c r="Q30" s="41">
        <f t="shared" si="1"/>
        <v>216000</v>
      </c>
      <c r="R30" s="28">
        <v>1556400</v>
      </c>
      <c r="S30" s="28">
        <v>1556400</v>
      </c>
      <c r="T30" s="28">
        <v>778200</v>
      </c>
      <c r="U30" s="28">
        <v>778200</v>
      </c>
      <c r="V30" s="20" t="s">
        <v>306</v>
      </c>
      <c r="W30" s="20" t="s">
        <v>296</v>
      </c>
      <c r="X30" s="20" t="s">
        <v>302</v>
      </c>
      <c r="Y30" s="7" t="s">
        <v>8</v>
      </c>
      <c r="Z30" s="29" t="s">
        <v>22</v>
      </c>
      <c r="AA30" s="32">
        <v>100000</v>
      </c>
      <c r="AB30" s="32"/>
    </row>
    <row r="31" spans="1:28" s="77" customFormat="1" ht="45" customHeight="1">
      <c r="A31" s="21" t="s">
        <v>83</v>
      </c>
      <c r="B31" s="69" t="s">
        <v>99</v>
      </c>
      <c r="C31" s="70" t="s">
        <v>126</v>
      </c>
      <c r="D31" s="71" t="s">
        <v>244</v>
      </c>
      <c r="E31" s="72" t="s">
        <v>459</v>
      </c>
      <c r="F31" s="71"/>
      <c r="G31" s="71"/>
      <c r="H31" s="71"/>
      <c r="I31" s="71"/>
      <c r="J31" s="71"/>
      <c r="K31" s="70" t="s">
        <v>154</v>
      </c>
      <c r="L31" s="70" t="s">
        <v>226</v>
      </c>
      <c r="M31" s="73">
        <v>2560000</v>
      </c>
      <c r="N31" s="73">
        <v>2560000</v>
      </c>
      <c r="O31" s="73">
        <v>1270000</v>
      </c>
      <c r="P31" s="64">
        <v>1270000</v>
      </c>
      <c r="Q31" s="64">
        <v>1270000</v>
      </c>
      <c r="R31" s="64">
        <v>0</v>
      </c>
      <c r="S31" s="64">
        <v>0</v>
      </c>
      <c r="T31" s="64">
        <v>0</v>
      </c>
      <c r="U31" s="64">
        <v>0</v>
      </c>
      <c r="V31" s="74"/>
      <c r="W31" s="74"/>
      <c r="X31" s="74"/>
      <c r="Y31" s="71" t="s">
        <v>7</v>
      </c>
      <c r="Z31" s="75"/>
      <c r="AA31" s="76"/>
      <c r="AB31" s="32"/>
    </row>
    <row r="32" spans="1:28" ht="45" customHeight="1">
      <c r="A32" s="21" t="s">
        <v>84</v>
      </c>
      <c r="B32" s="48" t="s">
        <v>325</v>
      </c>
      <c r="C32" s="49" t="s">
        <v>327</v>
      </c>
      <c r="D32" s="7" t="s">
        <v>403</v>
      </c>
      <c r="E32" s="50" t="s">
        <v>447</v>
      </c>
      <c r="F32" s="49" t="s">
        <v>448</v>
      </c>
      <c r="G32" s="49"/>
      <c r="H32" s="49"/>
      <c r="I32" s="49"/>
      <c r="J32" s="49"/>
      <c r="K32" s="52" t="s">
        <v>329</v>
      </c>
      <c r="L32" s="52" t="s">
        <v>219</v>
      </c>
      <c r="M32" s="53">
        <v>2509000</v>
      </c>
      <c r="N32" s="53">
        <v>250900</v>
      </c>
      <c r="O32" s="53">
        <v>1254500</v>
      </c>
      <c r="P32" s="54">
        <v>1091470</v>
      </c>
      <c r="Q32" s="55">
        <f>P32-T32</f>
        <v>144170</v>
      </c>
      <c r="R32" s="54">
        <v>1894600</v>
      </c>
      <c r="S32" s="54">
        <v>1894600</v>
      </c>
      <c r="T32" s="54">
        <v>947300</v>
      </c>
      <c r="U32" s="54">
        <v>947300</v>
      </c>
      <c r="V32" s="51" t="s">
        <v>299</v>
      </c>
      <c r="W32" s="51" t="s">
        <v>302</v>
      </c>
      <c r="X32" s="51" t="s">
        <v>449</v>
      </c>
      <c r="Y32" s="49" t="s">
        <v>7</v>
      </c>
      <c r="Z32" s="56"/>
      <c r="AA32" s="17"/>
      <c r="AB32" s="32"/>
    </row>
    <row r="33" spans="1:28" ht="58.5" customHeight="1">
      <c r="A33" s="21" t="s">
        <v>319</v>
      </c>
      <c r="B33" s="10" t="s">
        <v>98</v>
      </c>
      <c r="C33" s="9" t="s">
        <v>107</v>
      </c>
      <c r="D33" s="7" t="s">
        <v>245</v>
      </c>
      <c r="E33" s="19" t="s">
        <v>388</v>
      </c>
      <c r="F33" s="7" t="s">
        <v>344</v>
      </c>
      <c r="G33" s="7" t="s">
        <v>545</v>
      </c>
      <c r="H33" s="7"/>
      <c r="I33" s="7"/>
      <c r="J33" s="7"/>
      <c r="K33" s="23" t="s">
        <v>137</v>
      </c>
      <c r="L33" s="18" t="s">
        <v>233</v>
      </c>
      <c r="M33" s="17">
        <v>1898900</v>
      </c>
      <c r="N33" s="17">
        <v>1898900</v>
      </c>
      <c r="O33" s="17">
        <v>949400</v>
      </c>
      <c r="P33" s="28">
        <v>949400</v>
      </c>
      <c r="Q33" s="41">
        <f aca="true" t="shared" si="2" ref="Q33:Q47">P33-T33</f>
        <v>345700</v>
      </c>
      <c r="R33" s="28">
        <v>1207400</v>
      </c>
      <c r="S33" s="28">
        <v>1207400</v>
      </c>
      <c r="T33" s="28">
        <v>603700</v>
      </c>
      <c r="U33" s="28">
        <v>603700</v>
      </c>
      <c r="V33" s="7" t="s">
        <v>299</v>
      </c>
      <c r="W33" s="7" t="s">
        <v>310</v>
      </c>
      <c r="X33" s="7" t="s">
        <v>295</v>
      </c>
      <c r="Y33" s="7" t="s">
        <v>8</v>
      </c>
      <c r="Z33" s="29" t="s">
        <v>546</v>
      </c>
      <c r="AA33" s="32">
        <v>239600</v>
      </c>
      <c r="AB33" s="32"/>
    </row>
    <row r="34" spans="1:28" ht="79.5" customHeight="1">
      <c r="A34" s="21" t="s">
        <v>320</v>
      </c>
      <c r="B34" s="10" t="s">
        <v>20</v>
      </c>
      <c r="C34" s="9" t="s">
        <v>114</v>
      </c>
      <c r="D34" s="7" t="s">
        <v>246</v>
      </c>
      <c r="E34" s="19" t="s">
        <v>369</v>
      </c>
      <c r="F34" s="7" t="s">
        <v>298</v>
      </c>
      <c r="G34" s="7" t="s">
        <v>370</v>
      </c>
      <c r="H34" s="7" t="s">
        <v>552</v>
      </c>
      <c r="I34" s="7" t="s">
        <v>581</v>
      </c>
      <c r="J34" s="7"/>
      <c r="K34" s="18" t="s">
        <v>142</v>
      </c>
      <c r="L34" s="18" t="s">
        <v>219</v>
      </c>
      <c r="M34" s="17">
        <v>1844400</v>
      </c>
      <c r="N34" s="17">
        <v>1824400</v>
      </c>
      <c r="O34" s="17">
        <v>912200</v>
      </c>
      <c r="P34" s="28">
        <v>912200</v>
      </c>
      <c r="Q34" s="41">
        <f t="shared" si="2"/>
        <v>278400</v>
      </c>
      <c r="R34" s="28">
        <v>1287700</v>
      </c>
      <c r="S34" s="28">
        <v>1267700</v>
      </c>
      <c r="T34" s="28">
        <v>633800</v>
      </c>
      <c r="U34" s="28">
        <v>633900</v>
      </c>
      <c r="V34" s="7" t="s">
        <v>299</v>
      </c>
      <c r="W34" s="7" t="s">
        <v>353</v>
      </c>
      <c r="X34" s="7" t="s">
        <v>302</v>
      </c>
      <c r="Y34" s="7" t="s">
        <v>8</v>
      </c>
      <c r="Z34" s="29" t="s">
        <v>371</v>
      </c>
      <c r="AA34" s="32">
        <v>388000</v>
      </c>
      <c r="AB34" s="32">
        <v>38000</v>
      </c>
    </row>
    <row r="35" spans="1:28" ht="79.5" customHeight="1">
      <c r="A35" s="21" t="s">
        <v>321</v>
      </c>
      <c r="B35" s="65" t="s">
        <v>475</v>
      </c>
      <c r="C35" s="9" t="s">
        <v>477</v>
      </c>
      <c r="D35" s="7" t="s">
        <v>476</v>
      </c>
      <c r="E35" s="50" t="s">
        <v>522</v>
      </c>
      <c r="F35" s="49" t="s">
        <v>523</v>
      </c>
      <c r="G35" s="49"/>
      <c r="H35" s="49"/>
      <c r="I35" s="49"/>
      <c r="J35" s="49"/>
      <c r="K35" s="52" t="s">
        <v>478</v>
      </c>
      <c r="L35" s="18" t="s">
        <v>219</v>
      </c>
      <c r="M35" s="53">
        <v>625600</v>
      </c>
      <c r="N35" s="53">
        <v>615600</v>
      </c>
      <c r="O35" s="53">
        <v>307800</v>
      </c>
      <c r="P35" s="66">
        <v>277000</v>
      </c>
      <c r="Q35" s="67">
        <f t="shared" si="2"/>
        <v>6000</v>
      </c>
      <c r="R35" s="66">
        <v>552000</v>
      </c>
      <c r="S35" s="66">
        <v>542000</v>
      </c>
      <c r="T35" s="66">
        <v>271000</v>
      </c>
      <c r="U35" s="66">
        <v>271000</v>
      </c>
      <c r="V35" s="49" t="s">
        <v>521</v>
      </c>
      <c r="W35" s="49" t="s">
        <v>295</v>
      </c>
      <c r="X35" s="49" t="s">
        <v>353</v>
      </c>
      <c r="Y35" s="7" t="s">
        <v>8</v>
      </c>
      <c r="Z35" s="62" t="s">
        <v>29</v>
      </c>
      <c r="AA35" s="17">
        <v>125000</v>
      </c>
      <c r="AB35" s="32"/>
    </row>
    <row r="36" spans="1:28" ht="79.5" customHeight="1">
      <c r="A36" s="21" t="s">
        <v>400</v>
      </c>
      <c r="B36" s="65" t="s">
        <v>471</v>
      </c>
      <c r="C36" s="9" t="s">
        <v>472</v>
      </c>
      <c r="D36" s="7" t="s">
        <v>473</v>
      </c>
      <c r="E36" s="50" t="s">
        <v>520</v>
      </c>
      <c r="F36" s="49" t="s">
        <v>515</v>
      </c>
      <c r="G36" s="49" t="s">
        <v>626</v>
      </c>
      <c r="H36" s="49"/>
      <c r="I36" s="49"/>
      <c r="J36" s="49"/>
      <c r="K36" s="52" t="s">
        <v>474</v>
      </c>
      <c r="L36" s="52" t="s">
        <v>233</v>
      </c>
      <c r="M36" s="53">
        <v>1931900</v>
      </c>
      <c r="N36" s="53">
        <v>1931900</v>
      </c>
      <c r="O36" s="53">
        <v>965900</v>
      </c>
      <c r="P36" s="66">
        <v>869300</v>
      </c>
      <c r="Q36" s="67">
        <f>P36-T36</f>
        <v>173000</v>
      </c>
      <c r="R36" s="66">
        <v>1392600</v>
      </c>
      <c r="S36" s="66">
        <v>1392600</v>
      </c>
      <c r="T36" s="66">
        <v>696300</v>
      </c>
      <c r="U36" s="66">
        <v>696300</v>
      </c>
      <c r="V36" s="49" t="s">
        <v>521</v>
      </c>
      <c r="W36" s="49" t="s">
        <v>316</v>
      </c>
      <c r="X36" s="49" t="s">
        <v>302</v>
      </c>
      <c r="Y36" s="7" t="s">
        <v>8</v>
      </c>
      <c r="Z36" s="62" t="s">
        <v>23</v>
      </c>
      <c r="AA36" s="17">
        <v>220000</v>
      </c>
      <c r="AB36" s="32"/>
    </row>
    <row r="37" spans="1:28" ht="79.5" customHeight="1">
      <c r="A37" s="21" t="s">
        <v>401</v>
      </c>
      <c r="B37" s="48" t="s">
        <v>326</v>
      </c>
      <c r="C37" s="49" t="s">
        <v>328</v>
      </c>
      <c r="D37" s="7" t="s">
        <v>404</v>
      </c>
      <c r="E37" s="50" t="s">
        <v>457</v>
      </c>
      <c r="F37" s="49" t="s">
        <v>458</v>
      </c>
      <c r="G37" s="49" t="s">
        <v>568</v>
      </c>
      <c r="H37" s="49"/>
      <c r="I37" s="49"/>
      <c r="J37" s="49"/>
      <c r="K37" s="52" t="s">
        <v>330</v>
      </c>
      <c r="L37" s="52" t="s">
        <v>228</v>
      </c>
      <c r="M37" s="53">
        <v>1121800</v>
      </c>
      <c r="N37" s="53">
        <v>1121800</v>
      </c>
      <c r="O37" s="53">
        <v>555000</v>
      </c>
      <c r="P37" s="54">
        <v>504800</v>
      </c>
      <c r="Q37" s="55">
        <f t="shared" si="2"/>
        <v>0</v>
      </c>
      <c r="R37" s="54">
        <v>1136800</v>
      </c>
      <c r="S37" s="54">
        <v>1136800</v>
      </c>
      <c r="T37" s="54">
        <v>504800</v>
      </c>
      <c r="U37" s="54">
        <v>632000</v>
      </c>
      <c r="V37" s="51" t="s">
        <v>443</v>
      </c>
      <c r="W37" s="51" t="s">
        <v>302</v>
      </c>
      <c r="X37" s="51" t="s">
        <v>449</v>
      </c>
      <c r="Y37" s="49" t="s">
        <v>8</v>
      </c>
      <c r="Z37" s="56" t="s">
        <v>21</v>
      </c>
      <c r="AA37" s="17">
        <v>140000</v>
      </c>
      <c r="AB37" s="32"/>
    </row>
    <row r="38" spans="1:28" ht="45" customHeight="1">
      <c r="A38" s="21" t="s">
        <v>483</v>
      </c>
      <c r="B38" s="10" t="s">
        <v>100</v>
      </c>
      <c r="C38" s="9" t="s">
        <v>119</v>
      </c>
      <c r="D38" s="7" t="s">
        <v>247</v>
      </c>
      <c r="E38" s="19" t="s">
        <v>389</v>
      </c>
      <c r="F38" s="7" t="s">
        <v>307</v>
      </c>
      <c r="G38" s="7" t="s">
        <v>355</v>
      </c>
      <c r="H38" s="7" t="s">
        <v>545</v>
      </c>
      <c r="I38" s="7"/>
      <c r="J38" s="7"/>
      <c r="K38" s="18" t="s">
        <v>147</v>
      </c>
      <c r="L38" s="18" t="s">
        <v>219</v>
      </c>
      <c r="M38" s="17">
        <v>3155100</v>
      </c>
      <c r="N38" s="17">
        <v>3155100</v>
      </c>
      <c r="O38" s="17">
        <v>1577500</v>
      </c>
      <c r="P38" s="17">
        <v>1577500</v>
      </c>
      <c r="Q38" s="42">
        <f t="shared" si="2"/>
        <v>326400</v>
      </c>
      <c r="R38" s="17">
        <v>2502300</v>
      </c>
      <c r="S38" s="17">
        <v>2502300</v>
      </c>
      <c r="T38" s="17">
        <v>1251100</v>
      </c>
      <c r="U38" s="17">
        <v>1251200</v>
      </c>
      <c r="V38" s="20" t="s">
        <v>299</v>
      </c>
      <c r="W38" s="20" t="s">
        <v>309</v>
      </c>
      <c r="X38" s="20" t="s">
        <v>295</v>
      </c>
      <c r="Y38" s="7" t="s">
        <v>8</v>
      </c>
      <c r="Z38" s="29" t="s">
        <v>248</v>
      </c>
      <c r="AA38" s="32">
        <v>321300</v>
      </c>
      <c r="AB38" s="32"/>
    </row>
    <row r="39" spans="1:28" ht="34.5" customHeight="1">
      <c r="A39" s="21" t="s">
        <v>484</v>
      </c>
      <c r="B39" s="22" t="s">
        <v>31</v>
      </c>
      <c r="C39" s="7" t="s">
        <v>105</v>
      </c>
      <c r="D39" s="7" t="s">
        <v>249</v>
      </c>
      <c r="E39" s="19" t="s">
        <v>390</v>
      </c>
      <c r="F39" s="7" t="s">
        <v>345</v>
      </c>
      <c r="G39" s="7" t="s">
        <v>545</v>
      </c>
      <c r="H39" s="7"/>
      <c r="I39" s="7"/>
      <c r="J39" s="7"/>
      <c r="K39" s="23" t="s">
        <v>135</v>
      </c>
      <c r="L39" s="18" t="s">
        <v>219</v>
      </c>
      <c r="M39" s="17">
        <v>3277300</v>
      </c>
      <c r="N39" s="17">
        <v>3220100</v>
      </c>
      <c r="O39" s="17">
        <v>1610000</v>
      </c>
      <c r="P39" s="17">
        <v>1610000</v>
      </c>
      <c r="Q39" s="42">
        <f t="shared" si="2"/>
        <v>307300</v>
      </c>
      <c r="R39" s="17">
        <v>2662800</v>
      </c>
      <c r="S39" s="17">
        <v>2605600</v>
      </c>
      <c r="T39" s="17">
        <v>1302700</v>
      </c>
      <c r="U39" s="17">
        <v>1302900</v>
      </c>
      <c r="V39" s="20" t="s">
        <v>318</v>
      </c>
      <c r="W39" s="20" t="s">
        <v>302</v>
      </c>
      <c r="X39" s="20" t="s">
        <v>547</v>
      </c>
      <c r="Y39" s="7" t="s">
        <v>8</v>
      </c>
      <c r="Z39" s="30" t="s">
        <v>165</v>
      </c>
      <c r="AA39" s="32">
        <v>5300</v>
      </c>
      <c r="AB39" s="32">
        <f>AA39</f>
        <v>5300</v>
      </c>
    </row>
    <row r="40" spans="1:28" ht="34.5" customHeight="1">
      <c r="A40" s="21" t="s">
        <v>485</v>
      </c>
      <c r="B40" s="57" t="s">
        <v>322</v>
      </c>
      <c r="C40" s="49" t="s">
        <v>323</v>
      </c>
      <c r="D40" s="7" t="s">
        <v>402</v>
      </c>
      <c r="E40" s="50" t="s">
        <v>499</v>
      </c>
      <c r="F40" s="49" t="s">
        <v>498</v>
      </c>
      <c r="G40" s="49" t="s">
        <v>524</v>
      </c>
      <c r="H40" s="49" t="s">
        <v>613</v>
      </c>
      <c r="I40" s="49" t="s">
        <v>598</v>
      </c>
      <c r="J40" s="49" t="s">
        <v>623</v>
      </c>
      <c r="K40" s="52" t="s">
        <v>324</v>
      </c>
      <c r="L40" s="52" t="s">
        <v>219</v>
      </c>
      <c r="M40" s="53">
        <v>1843600</v>
      </c>
      <c r="N40" s="53">
        <v>1823800</v>
      </c>
      <c r="O40" s="53">
        <v>911900</v>
      </c>
      <c r="P40" s="54">
        <v>820700</v>
      </c>
      <c r="Q40" s="55">
        <f>P40-T40</f>
        <v>463400</v>
      </c>
      <c r="R40" s="54">
        <v>734400</v>
      </c>
      <c r="S40" s="54">
        <v>714600</v>
      </c>
      <c r="T40" s="54">
        <v>357300</v>
      </c>
      <c r="U40" s="54">
        <v>357300</v>
      </c>
      <c r="V40" s="51" t="s">
        <v>444</v>
      </c>
      <c r="W40" s="51" t="s">
        <v>615</v>
      </c>
      <c r="X40" s="51" t="s">
        <v>547</v>
      </c>
      <c r="Y40" s="49" t="s">
        <v>8</v>
      </c>
      <c r="Z40" s="56" t="s">
        <v>331</v>
      </c>
      <c r="AA40" s="17">
        <v>200600</v>
      </c>
      <c r="AB40" s="32"/>
    </row>
    <row r="41" spans="1:28" ht="57.75" customHeight="1">
      <c r="A41" s="21" t="s">
        <v>486</v>
      </c>
      <c r="B41" s="10" t="s">
        <v>42</v>
      </c>
      <c r="C41" s="9" t="s">
        <v>128</v>
      </c>
      <c r="D41" s="7" t="s">
        <v>250</v>
      </c>
      <c r="E41" s="19" t="s">
        <v>391</v>
      </c>
      <c r="F41" s="7" t="s">
        <v>352</v>
      </c>
      <c r="G41" s="7" t="s">
        <v>511</v>
      </c>
      <c r="H41" s="7"/>
      <c r="I41" s="7"/>
      <c r="J41" s="7"/>
      <c r="K41" s="23" t="s">
        <v>156</v>
      </c>
      <c r="L41" s="18" t="s">
        <v>219</v>
      </c>
      <c r="M41" s="17">
        <v>9017700</v>
      </c>
      <c r="N41" s="17">
        <v>8822500</v>
      </c>
      <c r="O41" s="17">
        <v>3000000</v>
      </c>
      <c r="P41" s="17">
        <v>3000000</v>
      </c>
      <c r="Q41" s="42">
        <f t="shared" si="2"/>
        <v>563700</v>
      </c>
      <c r="R41" s="17">
        <v>5067800</v>
      </c>
      <c r="S41" s="17">
        <v>4872600</v>
      </c>
      <c r="T41" s="17">
        <v>2436300</v>
      </c>
      <c r="U41" s="17">
        <v>2436300</v>
      </c>
      <c r="V41" s="20" t="s">
        <v>294</v>
      </c>
      <c r="W41" s="20" t="s">
        <v>295</v>
      </c>
      <c r="X41" s="20" t="s">
        <v>302</v>
      </c>
      <c r="Y41" s="7" t="s">
        <v>7</v>
      </c>
      <c r="Z41" s="29"/>
      <c r="AA41" s="32"/>
      <c r="AB41" s="32"/>
    </row>
    <row r="42" spans="1:28" ht="57.75" customHeight="1">
      <c r="A42" s="21" t="s">
        <v>487</v>
      </c>
      <c r="B42" s="10" t="s">
        <v>460</v>
      </c>
      <c r="C42" s="9" t="s">
        <v>462</v>
      </c>
      <c r="D42" s="7" t="s">
        <v>463</v>
      </c>
      <c r="E42" s="19" t="s">
        <v>539</v>
      </c>
      <c r="F42" s="7" t="s">
        <v>540</v>
      </c>
      <c r="G42" s="7"/>
      <c r="H42" s="7"/>
      <c r="I42" s="7"/>
      <c r="J42" s="7"/>
      <c r="K42" s="23" t="s">
        <v>464</v>
      </c>
      <c r="L42" s="18" t="s">
        <v>465</v>
      </c>
      <c r="M42" s="17">
        <v>6318000</v>
      </c>
      <c r="N42" s="17">
        <v>6254400</v>
      </c>
      <c r="O42" s="17">
        <v>3000000</v>
      </c>
      <c r="P42" s="17">
        <v>2814400</v>
      </c>
      <c r="Q42" s="42">
        <f t="shared" si="2"/>
        <v>258900</v>
      </c>
      <c r="R42" s="17">
        <v>5174700</v>
      </c>
      <c r="S42" s="17">
        <v>5111100</v>
      </c>
      <c r="T42" s="17">
        <v>2555500</v>
      </c>
      <c r="U42" s="17">
        <v>2555600</v>
      </c>
      <c r="V42" s="20" t="s">
        <v>443</v>
      </c>
      <c r="W42" s="20" t="s">
        <v>302</v>
      </c>
      <c r="X42" s="20" t="s">
        <v>449</v>
      </c>
      <c r="Y42" s="7" t="s">
        <v>8</v>
      </c>
      <c r="Z42" s="29" t="s">
        <v>541</v>
      </c>
      <c r="AA42" s="32">
        <v>241700</v>
      </c>
      <c r="AB42" s="32">
        <f>AA42</f>
        <v>241700</v>
      </c>
    </row>
    <row r="43" spans="1:28" ht="45" customHeight="1">
      <c r="A43" s="21" t="s">
        <v>527</v>
      </c>
      <c r="B43" s="10" t="s">
        <v>461</v>
      </c>
      <c r="C43" s="9" t="s">
        <v>123</v>
      </c>
      <c r="D43" s="7" t="s">
        <v>251</v>
      </c>
      <c r="E43" s="19" t="s">
        <v>392</v>
      </c>
      <c r="F43" s="7" t="s">
        <v>317</v>
      </c>
      <c r="G43" s="7" t="s">
        <v>438</v>
      </c>
      <c r="H43" s="7" t="s">
        <v>512</v>
      </c>
      <c r="I43" s="7"/>
      <c r="J43" s="7"/>
      <c r="K43" s="18" t="s">
        <v>151</v>
      </c>
      <c r="L43" s="18" t="s">
        <v>228</v>
      </c>
      <c r="M43" s="17">
        <v>6107700</v>
      </c>
      <c r="N43" s="17">
        <v>6051700</v>
      </c>
      <c r="O43" s="17">
        <v>3000000</v>
      </c>
      <c r="P43" s="17">
        <v>3000000</v>
      </c>
      <c r="Q43" s="42">
        <f t="shared" si="2"/>
        <v>1277700</v>
      </c>
      <c r="R43" s="17">
        <v>3497600</v>
      </c>
      <c r="S43" s="17">
        <v>3444600</v>
      </c>
      <c r="T43" s="17">
        <v>1722300</v>
      </c>
      <c r="U43" s="17">
        <v>1722300</v>
      </c>
      <c r="V43" s="20" t="s">
        <v>299</v>
      </c>
      <c r="W43" s="20" t="s">
        <v>295</v>
      </c>
      <c r="X43" s="20" t="s">
        <v>302</v>
      </c>
      <c r="Y43" s="7" t="s">
        <v>8</v>
      </c>
      <c r="Z43" s="29" t="s">
        <v>166</v>
      </c>
      <c r="AA43" s="32">
        <v>15000</v>
      </c>
      <c r="AB43" s="32">
        <f>AA43</f>
        <v>15000</v>
      </c>
    </row>
    <row r="44" spans="1:28" ht="45" customHeight="1">
      <c r="A44" s="21" t="s">
        <v>528</v>
      </c>
      <c r="B44" s="10" t="s">
        <v>561</v>
      </c>
      <c r="C44" s="9" t="s">
        <v>562</v>
      </c>
      <c r="D44" s="7" t="s">
        <v>605</v>
      </c>
      <c r="E44" s="19" t="s">
        <v>606</v>
      </c>
      <c r="F44" s="7" t="s">
        <v>607</v>
      </c>
      <c r="G44" s="7" t="s">
        <v>630</v>
      </c>
      <c r="H44" s="7"/>
      <c r="I44" s="7"/>
      <c r="J44" s="7"/>
      <c r="K44" s="18" t="s">
        <v>563</v>
      </c>
      <c r="L44" s="18" t="s">
        <v>219</v>
      </c>
      <c r="M44" s="17">
        <v>560900</v>
      </c>
      <c r="N44" s="17">
        <v>531600</v>
      </c>
      <c r="O44" s="17">
        <v>256800</v>
      </c>
      <c r="P44" s="17">
        <v>239200</v>
      </c>
      <c r="Q44" s="42">
        <f t="shared" si="2"/>
        <v>38700</v>
      </c>
      <c r="R44" s="17">
        <v>430300</v>
      </c>
      <c r="S44" s="17">
        <v>401000</v>
      </c>
      <c r="T44" s="17">
        <v>200500</v>
      </c>
      <c r="U44" s="17">
        <v>200500</v>
      </c>
      <c r="V44" s="20" t="s">
        <v>608</v>
      </c>
      <c r="W44" s="20" t="s">
        <v>302</v>
      </c>
      <c r="X44" s="20" t="s">
        <v>449</v>
      </c>
      <c r="Y44" s="7"/>
      <c r="Z44" s="29"/>
      <c r="AA44" s="32"/>
      <c r="AB44" s="32"/>
    </row>
    <row r="45" spans="1:28" ht="45" customHeight="1">
      <c r="A45" s="21" t="s">
        <v>564</v>
      </c>
      <c r="B45" s="10" t="s">
        <v>47</v>
      </c>
      <c r="C45" s="9" t="s">
        <v>106</v>
      </c>
      <c r="D45" s="7" t="s">
        <v>252</v>
      </c>
      <c r="E45" s="19" t="s">
        <v>393</v>
      </c>
      <c r="F45" s="7" t="s">
        <v>351</v>
      </c>
      <c r="G45" s="7" t="s">
        <v>553</v>
      </c>
      <c r="H45" s="7" t="s">
        <v>550</v>
      </c>
      <c r="I45" s="18" t="s">
        <v>615</v>
      </c>
      <c r="J45" s="7"/>
      <c r="K45" s="23" t="s">
        <v>136</v>
      </c>
      <c r="L45" s="18" t="s">
        <v>226</v>
      </c>
      <c r="M45" s="17">
        <v>2243300</v>
      </c>
      <c r="N45" s="17">
        <v>2243300</v>
      </c>
      <c r="O45" s="17">
        <v>1121600</v>
      </c>
      <c r="P45" s="17">
        <v>1121600</v>
      </c>
      <c r="Q45" s="42">
        <f t="shared" si="2"/>
        <v>561300</v>
      </c>
      <c r="R45" s="17">
        <v>1120700</v>
      </c>
      <c r="S45" s="17">
        <v>1120700</v>
      </c>
      <c r="T45" s="17">
        <v>560300</v>
      </c>
      <c r="U45" s="17">
        <v>560400</v>
      </c>
      <c r="V45" s="20" t="s">
        <v>299</v>
      </c>
      <c r="W45" s="20" t="s">
        <v>302</v>
      </c>
      <c r="X45" s="20" t="s">
        <v>449</v>
      </c>
      <c r="Y45" s="7" t="s">
        <v>8</v>
      </c>
      <c r="Z45" s="29" t="s">
        <v>23</v>
      </c>
      <c r="AA45" s="32">
        <v>154800</v>
      </c>
      <c r="AB45" s="32"/>
    </row>
    <row r="46" spans="1:28" ht="87.75" customHeight="1">
      <c r="A46" s="21" t="s">
        <v>565</v>
      </c>
      <c r="B46" s="10" t="s">
        <v>49</v>
      </c>
      <c r="C46" s="9" t="s">
        <v>109</v>
      </c>
      <c r="D46" s="7" t="s">
        <v>253</v>
      </c>
      <c r="E46" s="19" t="s">
        <v>394</v>
      </c>
      <c r="F46" s="7" t="s">
        <v>348</v>
      </c>
      <c r="G46" s="7" t="s">
        <v>302</v>
      </c>
      <c r="H46" s="7" t="s">
        <v>619</v>
      </c>
      <c r="I46" s="7" t="s">
        <v>625</v>
      </c>
      <c r="J46" s="7"/>
      <c r="K46" s="23" t="s">
        <v>139</v>
      </c>
      <c r="L46" s="18" t="s">
        <v>219</v>
      </c>
      <c r="M46" s="17">
        <v>5311520</v>
      </c>
      <c r="N46" s="17">
        <v>5311520</v>
      </c>
      <c r="O46" s="17">
        <v>2655760</v>
      </c>
      <c r="P46" s="17">
        <v>2655760</v>
      </c>
      <c r="Q46" s="42">
        <f t="shared" si="2"/>
        <v>1314370</v>
      </c>
      <c r="R46" s="17">
        <v>2923470</v>
      </c>
      <c r="S46" s="17">
        <v>2923470</v>
      </c>
      <c r="T46" s="17">
        <v>1341390</v>
      </c>
      <c r="U46" s="17">
        <v>1582080</v>
      </c>
      <c r="V46" s="20" t="s">
        <v>335</v>
      </c>
      <c r="W46" s="20" t="s">
        <v>316</v>
      </c>
      <c r="X46" s="20" t="s">
        <v>449</v>
      </c>
      <c r="Y46" s="7" t="s">
        <v>8</v>
      </c>
      <c r="Z46" s="29" t="s">
        <v>18</v>
      </c>
      <c r="AA46" s="32">
        <v>20000</v>
      </c>
      <c r="AB46" s="32"/>
    </row>
    <row r="47" spans="1:28" ht="34.5" customHeight="1">
      <c r="A47" s="21" t="s">
        <v>566</v>
      </c>
      <c r="B47" s="22" t="s">
        <v>101</v>
      </c>
      <c r="C47" s="7" t="s">
        <v>116</v>
      </c>
      <c r="D47" s="7" t="s">
        <v>254</v>
      </c>
      <c r="E47" s="19" t="s">
        <v>395</v>
      </c>
      <c r="F47" s="7" t="s">
        <v>334</v>
      </c>
      <c r="G47" s="7" t="s">
        <v>444</v>
      </c>
      <c r="H47" s="7"/>
      <c r="I47" s="7"/>
      <c r="J47" s="7"/>
      <c r="K47" s="18" t="s">
        <v>144</v>
      </c>
      <c r="L47" s="18" t="s">
        <v>226</v>
      </c>
      <c r="M47" s="17">
        <v>1425940</v>
      </c>
      <c r="N47" s="17">
        <v>1425940</v>
      </c>
      <c r="O47" s="17">
        <v>710000</v>
      </c>
      <c r="P47" s="17">
        <v>710000</v>
      </c>
      <c r="Q47" s="42">
        <f t="shared" si="2"/>
        <v>73100</v>
      </c>
      <c r="R47" s="17">
        <v>1273840</v>
      </c>
      <c r="S47" s="17">
        <v>1273840</v>
      </c>
      <c r="T47" s="17">
        <v>636900</v>
      </c>
      <c r="U47" s="17">
        <v>636940</v>
      </c>
      <c r="V47" s="20" t="s">
        <v>333</v>
      </c>
      <c r="W47" s="20" t="s">
        <v>308</v>
      </c>
      <c r="X47" s="20" t="s">
        <v>310</v>
      </c>
      <c r="Y47" s="7" t="s">
        <v>8</v>
      </c>
      <c r="Z47" s="30" t="s">
        <v>167</v>
      </c>
      <c r="AA47" s="32">
        <v>200000</v>
      </c>
      <c r="AB47" s="32"/>
    </row>
    <row r="48" spans="1:28" ht="69.75" customHeight="1">
      <c r="A48" s="21" t="s">
        <v>593</v>
      </c>
      <c r="B48" s="10" t="s">
        <v>90</v>
      </c>
      <c r="C48" s="9" t="s">
        <v>125</v>
      </c>
      <c r="D48" s="7" t="s">
        <v>255</v>
      </c>
      <c r="E48" s="19" t="s">
        <v>396</v>
      </c>
      <c r="F48" s="7" t="s">
        <v>318</v>
      </c>
      <c r="G48" s="7" t="s">
        <v>360</v>
      </c>
      <c r="H48" s="7" t="s">
        <v>503</v>
      </c>
      <c r="I48" s="7" t="s">
        <v>511</v>
      </c>
      <c r="J48" s="7" t="s">
        <v>556</v>
      </c>
      <c r="K48" s="18" t="s">
        <v>153</v>
      </c>
      <c r="L48" s="18" t="s">
        <v>226</v>
      </c>
      <c r="M48" s="17">
        <v>1263700</v>
      </c>
      <c r="N48" s="17">
        <v>1263700</v>
      </c>
      <c r="O48" s="17">
        <v>631000</v>
      </c>
      <c r="P48" s="17">
        <v>631000</v>
      </c>
      <c r="Q48" s="42">
        <f>P48-T48</f>
        <v>69900</v>
      </c>
      <c r="R48" s="17">
        <v>1122200</v>
      </c>
      <c r="S48" s="17">
        <v>1122200</v>
      </c>
      <c r="T48" s="17">
        <v>561100</v>
      </c>
      <c r="U48" s="17">
        <v>561100</v>
      </c>
      <c r="V48" s="20" t="s">
        <v>299</v>
      </c>
      <c r="W48" s="20" t="s">
        <v>295</v>
      </c>
      <c r="X48" s="20" t="s">
        <v>295</v>
      </c>
      <c r="Y48" s="7" t="s">
        <v>8</v>
      </c>
      <c r="Z48" s="29" t="s">
        <v>168</v>
      </c>
      <c r="AA48" s="32">
        <v>300000</v>
      </c>
      <c r="AB48" s="32"/>
    </row>
    <row r="49" spans="1:28" ht="45" customHeight="1">
      <c r="A49" s="21" t="s">
        <v>594</v>
      </c>
      <c r="B49" s="22" t="s">
        <v>102</v>
      </c>
      <c r="C49" s="7" t="s">
        <v>120</v>
      </c>
      <c r="D49" s="7" t="s">
        <v>256</v>
      </c>
      <c r="E49" s="19" t="s">
        <v>437</v>
      </c>
      <c r="F49" s="7" t="s">
        <v>417</v>
      </c>
      <c r="G49" s="7" t="s">
        <v>615</v>
      </c>
      <c r="H49" s="7"/>
      <c r="I49" s="7"/>
      <c r="J49" s="7"/>
      <c r="K49" s="18" t="s">
        <v>148</v>
      </c>
      <c r="L49" s="18" t="s">
        <v>219</v>
      </c>
      <c r="M49" s="17">
        <v>5720000</v>
      </c>
      <c r="N49" s="17">
        <v>5720000</v>
      </c>
      <c r="O49" s="17">
        <v>2860000</v>
      </c>
      <c r="P49" s="34">
        <v>2860000</v>
      </c>
      <c r="Q49" s="43">
        <f>P49-T49</f>
        <v>110000</v>
      </c>
      <c r="R49" s="34">
        <v>5500000</v>
      </c>
      <c r="S49" s="34">
        <v>5500000</v>
      </c>
      <c r="T49" s="34">
        <v>2750000</v>
      </c>
      <c r="U49" s="34">
        <v>2750000</v>
      </c>
      <c r="V49" s="20" t="s">
        <v>299</v>
      </c>
      <c r="W49" s="20" t="s">
        <v>310</v>
      </c>
      <c r="X49" s="20" t="s">
        <v>302</v>
      </c>
      <c r="Y49" s="7" t="s">
        <v>8</v>
      </c>
      <c r="Z49" s="30" t="s">
        <v>169</v>
      </c>
      <c r="AA49" s="32">
        <v>123000</v>
      </c>
      <c r="AB49" s="32">
        <v>3000</v>
      </c>
    </row>
    <row r="50" spans="1:28" s="13" customFormat="1" ht="23.25" customHeight="1">
      <c r="A50" s="47"/>
      <c r="B50" s="47" t="s">
        <v>283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>
        <f aca="true" t="shared" si="3" ref="M50:U50">SUM(M3:M49)</f>
        <v>116410350</v>
      </c>
      <c r="N50" s="59">
        <f t="shared" si="3"/>
        <v>113200250</v>
      </c>
      <c r="O50" s="59">
        <f t="shared" si="3"/>
        <v>55857550</v>
      </c>
      <c r="P50" s="59">
        <f t="shared" si="3"/>
        <v>53546030</v>
      </c>
      <c r="Q50" s="60">
        <f>SUM(Q3:Q49)</f>
        <v>13392074</v>
      </c>
      <c r="R50" s="59">
        <f t="shared" si="3"/>
        <v>83124330</v>
      </c>
      <c r="S50" s="59">
        <f t="shared" si="3"/>
        <v>80839482</v>
      </c>
      <c r="T50" s="59">
        <f t="shared" si="3"/>
        <v>40153956</v>
      </c>
      <c r="U50" s="59">
        <f t="shared" si="3"/>
        <v>40685526</v>
      </c>
      <c r="V50" s="58"/>
      <c r="W50" s="58"/>
      <c r="X50" s="58"/>
      <c r="Y50" s="58"/>
      <c r="Z50" s="61"/>
      <c r="AA50" s="59">
        <f>SUM(AA3:AA49)</f>
        <v>7151179</v>
      </c>
      <c r="AB50" s="59">
        <f>SUM(AB3:AB49)</f>
        <v>955300</v>
      </c>
    </row>
    <row r="51" spans="1:27" s="13" customFormat="1" ht="24.75" customHeight="1">
      <c r="A51" s="2"/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2"/>
      <c r="Q51" s="12"/>
      <c r="R51" s="11"/>
      <c r="S51" s="11"/>
      <c r="T51" s="12"/>
      <c r="U51" s="11"/>
      <c r="V51" s="11"/>
      <c r="W51" s="11"/>
      <c r="X51" s="11"/>
      <c r="Y51" s="11"/>
      <c r="Z51" s="26"/>
      <c r="AA51" s="11"/>
    </row>
    <row r="52" spans="2:27" ht="12.75">
      <c r="B52" s="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26"/>
      <c r="AA52" s="11"/>
    </row>
    <row r="53" spans="2:27" ht="12.75">
      <c r="B53" s="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26"/>
      <c r="AA53" s="11"/>
    </row>
    <row r="54" spans="2:27" ht="12.75">
      <c r="B54" s="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6"/>
      <c r="AA54" s="11"/>
    </row>
    <row r="55" spans="2:27" ht="12.75">
      <c r="B55" s="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6"/>
      <c r="AA55" s="11"/>
    </row>
    <row r="56" spans="2:27" ht="12.75">
      <c r="B56" s="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6"/>
      <c r="AA56" s="11"/>
    </row>
    <row r="57" spans="2:27" ht="12.75">
      <c r="B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26"/>
      <c r="AA57" s="11"/>
    </row>
    <row r="58" spans="2:27" ht="12.75">
      <c r="B58" s="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6"/>
      <c r="AA58" s="11"/>
    </row>
    <row r="59" spans="2:27" ht="12.75">
      <c r="B59" s="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26"/>
      <c r="AA59" s="11"/>
    </row>
    <row r="60" spans="2:27" ht="12.75">
      <c r="B60" s="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6"/>
      <c r="AA60" s="11"/>
    </row>
    <row r="61" spans="2:27" ht="12.75"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6"/>
      <c r="AA61" s="11"/>
    </row>
    <row r="62" spans="2:27" ht="12.75">
      <c r="B62" s="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26"/>
      <c r="AA62" s="11"/>
    </row>
    <row r="63" spans="2:27" ht="12.75">
      <c r="B63" s="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26"/>
      <c r="AA63" s="11"/>
    </row>
    <row r="64" spans="2:27" ht="12.75">
      <c r="B64" s="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26"/>
      <c r="AA64" s="11"/>
    </row>
    <row r="65" spans="2:27" ht="12.75">
      <c r="B65" s="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6"/>
      <c r="AA65" s="11"/>
    </row>
    <row r="66" spans="2:27" ht="12.75">
      <c r="B66" s="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26"/>
      <c r="AA66" s="11"/>
    </row>
    <row r="67" spans="2:27" ht="12.75">
      <c r="B67" s="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6"/>
      <c r="AA67" s="11"/>
    </row>
    <row r="68" spans="2:27" ht="12.75">
      <c r="B68" s="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6"/>
      <c r="AA68" s="11"/>
    </row>
    <row r="69" spans="2:27" ht="12.75">
      <c r="B69" s="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26"/>
      <c r="AA69" s="11"/>
    </row>
    <row r="70" spans="2:27" ht="12.75">
      <c r="B70" s="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26"/>
      <c r="AA70" s="11"/>
    </row>
    <row r="71" spans="2:27" ht="12.75">
      <c r="B71" s="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26"/>
      <c r="AA71" s="11"/>
    </row>
    <row r="72" spans="2:27" ht="12.75">
      <c r="B72" s="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26"/>
      <c r="AA72" s="11"/>
    </row>
  </sheetData>
  <sheetProtection/>
  <mergeCells count="20">
    <mergeCell ref="Q1:Q2"/>
    <mergeCell ref="B1:B2"/>
    <mergeCell ref="A1:A2"/>
    <mergeCell ref="E1:E2"/>
    <mergeCell ref="D1:D2"/>
    <mergeCell ref="G1:G2"/>
    <mergeCell ref="C1:C2"/>
    <mergeCell ref="F1:F2"/>
    <mergeCell ref="I1:I2"/>
    <mergeCell ref="J1:J2"/>
    <mergeCell ref="AA1:AA2"/>
    <mergeCell ref="M1:O1"/>
    <mergeCell ref="K1:K2"/>
    <mergeCell ref="Y1:Y2"/>
    <mergeCell ref="Z1:Z2"/>
    <mergeCell ref="H1:H2"/>
    <mergeCell ref="V1:X1"/>
    <mergeCell ref="P1:P2"/>
    <mergeCell ref="R1:U1"/>
    <mergeCell ref="L1:L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2"/>
  <sheetViews>
    <sheetView zoomScale="75" zoomScaleNormal="75" zoomScaleSheetLayoutView="70" zoomScalePageLayoutView="0" workbookViewId="0" topLeftCell="M1">
      <pane ySplit="2" topLeftCell="A24" activePane="bottomLeft" state="frozen"/>
      <selection pane="topLeft" activeCell="F1" sqref="F1"/>
      <selection pane="bottomLeft" activeCell="T2" sqref="T1:X16384"/>
    </sheetView>
  </sheetViews>
  <sheetFormatPr defaultColWidth="9.140625" defaultRowHeight="12.75"/>
  <cols>
    <col min="1" max="1" width="4.8515625" style="14" customWidth="1"/>
    <col min="2" max="2" width="24.140625" style="1" customWidth="1"/>
    <col min="3" max="3" width="24.00390625" style="14" customWidth="1"/>
    <col min="4" max="4" width="19.57421875" style="14" customWidth="1"/>
    <col min="5" max="5" width="18.28125" style="14" customWidth="1"/>
    <col min="6" max="6" width="17.57421875" style="14" customWidth="1"/>
    <col min="7" max="7" width="17.421875" style="14" customWidth="1"/>
    <col min="8" max="9" width="16.421875" style="14" customWidth="1"/>
    <col min="10" max="10" width="49.57421875" style="14" customWidth="1"/>
    <col min="11" max="11" width="14.00390625" style="14" customWidth="1"/>
    <col min="12" max="13" width="20.28125" style="14" customWidth="1"/>
    <col min="14" max="14" width="20.7109375" style="14" customWidth="1"/>
    <col min="15" max="15" width="21.00390625" style="16" customWidth="1"/>
    <col min="16" max="16" width="19.421875" style="46" customWidth="1"/>
    <col min="17" max="17" width="20.8515625" style="14" customWidth="1"/>
    <col min="18" max="18" width="19.140625" style="14" customWidth="1"/>
    <col min="19" max="19" width="18.7109375" style="14" customWidth="1"/>
    <col min="20" max="20" width="22.140625" style="14" customWidth="1"/>
    <col min="21" max="21" width="16.57421875" style="14" customWidth="1"/>
    <col min="22" max="22" width="17.421875" style="14" customWidth="1"/>
    <col min="23" max="23" width="15.8515625" style="14" customWidth="1"/>
    <col min="24" max="24" width="12.421875" style="14" customWidth="1"/>
    <col min="25" max="25" width="22.00390625" style="27" customWidth="1"/>
    <col min="26" max="26" width="18.57421875" style="14" customWidth="1"/>
    <col min="27" max="27" width="13.8515625" style="8" bestFit="1" customWidth="1"/>
    <col min="28" max="16384" width="9.140625" style="8" customWidth="1"/>
  </cols>
  <sheetData>
    <row r="1" spans="1:26" ht="34.5" customHeight="1">
      <c r="A1" s="105" t="s">
        <v>279</v>
      </c>
      <c r="B1" s="88" t="s">
        <v>280</v>
      </c>
      <c r="C1" s="86" t="s">
        <v>0</v>
      </c>
      <c r="D1" s="86" t="s">
        <v>35</v>
      </c>
      <c r="E1" s="86" t="s">
        <v>36</v>
      </c>
      <c r="F1" s="92" t="s">
        <v>37</v>
      </c>
      <c r="G1" s="90" t="s">
        <v>38</v>
      </c>
      <c r="H1" s="90" t="s">
        <v>39</v>
      </c>
      <c r="I1" s="90" t="s">
        <v>513</v>
      </c>
      <c r="J1" s="86" t="s">
        <v>1</v>
      </c>
      <c r="K1" s="88" t="s">
        <v>25</v>
      </c>
      <c r="L1" s="86" t="s">
        <v>13</v>
      </c>
      <c r="M1" s="86"/>
      <c r="N1" s="86"/>
      <c r="O1" s="88" t="s">
        <v>52</v>
      </c>
      <c r="P1" s="92" t="s">
        <v>300</v>
      </c>
      <c r="Q1" s="102" t="s">
        <v>14</v>
      </c>
      <c r="R1" s="103"/>
      <c r="S1" s="103"/>
      <c r="T1" s="104"/>
      <c r="U1" s="99" t="s">
        <v>15</v>
      </c>
      <c r="V1" s="100"/>
      <c r="W1" s="101"/>
      <c r="X1" s="88" t="s">
        <v>281</v>
      </c>
      <c r="Y1" s="88" t="s">
        <v>5</v>
      </c>
      <c r="Z1" s="97" t="s">
        <v>16</v>
      </c>
    </row>
    <row r="2" spans="1:27" ht="57" customHeight="1">
      <c r="A2" s="106"/>
      <c r="B2" s="89"/>
      <c r="C2" s="87"/>
      <c r="D2" s="87"/>
      <c r="E2" s="87"/>
      <c r="F2" s="93"/>
      <c r="G2" s="91"/>
      <c r="H2" s="91"/>
      <c r="I2" s="91"/>
      <c r="J2" s="87"/>
      <c r="K2" s="89"/>
      <c r="L2" s="25" t="s">
        <v>50</v>
      </c>
      <c r="M2" s="25" t="s">
        <v>6</v>
      </c>
      <c r="N2" s="25" t="s">
        <v>10</v>
      </c>
      <c r="O2" s="89"/>
      <c r="P2" s="93"/>
      <c r="Q2" s="24" t="s">
        <v>50</v>
      </c>
      <c r="R2" s="24" t="s">
        <v>6</v>
      </c>
      <c r="S2" s="24" t="s">
        <v>17</v>
      </c>
      <c r="T2" s="24" t="s">
        <v>51</v>
      </c>
      <c r="U2" s="24" t="s">
        <v>2</v>
      </c>
      <c r="V2" s="24" t="s">
        <v>86</v>
      </c>
      <c r="W2" s="24" t="s">
        <v>87</v>
      </c>
      <c r="X2" s="89"/>
      <c r="Y2" s="89"/>
      <c r="Z2" s="98"/>
      <c r="AA2" s="83" t="s">
        <v>628</v>
      </c>
    </row>
    <row r="3" spans="1:27" ht="45" customHeight="1">
      <c r="A3" s="36" t="s">
        <v>55</v>
      </c>
      <c r="B3" s="22" t="s">
        <v>170</v>
      </c>
      <c r="C3" s="7" t="s">
        <v>174</v>
      </c>
      <c r="D3" s="7" t="s">
        <v>257</v>
      </c>
      <c r="E3" s="19" t="s">
        <v>362</v>
      </c>
      <c r="F3" s="7" t="s">
        <v>363</v>
      </c>
      <c r="G3" s="7" t="s">
        <v>583</v>
      </c>
      <c r="H3" s="7"/>
      <c r="I3" s="7"/>
      <c r="J3" s="18" t="s">
        <v>175</v>
      </c>
      <c r="K3" s="18" t="s">
        <v>219</v>
      </c>
      <c r="L3" s="17">
        <v>3770000</v>
      </c>
      <c r="M3" s="17">
        <v>3750000</v>
      </c>
      <c r="N3" s="17">
        <v>1760000</v>
      </c>
      <c r="O3" s="28">
        <v>1760000</v>
      </c>
      <c r="P3" s="41">
        <f>O3-S3</f>
        <v>510900</v>
      </c>
      <c r="Q3" s="17">
        <v>2518200</v>
      </c>
      <c r="R3" s="17">
        <v>2498200</v>
      </c>
      <c r="S3" s="17">
        <v>1249100</v>
      </c>
      <c r="T3" s="17">
        <v>1249100</v>
      </c>
      <c r="U3" s="20" t="s">
        <v>364</v>
      </c>
      <c r="V3" s="20" t="s">
        <v>523</v>
      </c>
      <c r="W3" s="20" t="s">
        <v>295</v>
      </c>
      <c r="X3" s="7" t="s">
        <v>8</v>
      </c>
      <c r="Y3" s="29" t="s">
        <v>284</v>
      </c>
      <c r="Z3" s="32">
        <v>200000</v>
      </c>
      <c r="AA3" s="32"/>
    </row>
    <row r="4" spans="1:27" ht="45" customHeight="1">
      <c r="A4" s="36" t="s">
        <v>56</v>
      </c>
      <c r="B4" s="22" t="s">
        <v>170</v>
      </c>
      <c r="C4" s="7" t="s">
        <v>171</v>
      </c>
      <c r="D4" s="7" t="s">
        <v>258</v>
      </c>
      <c r="E4" s="19" t="s">
        <v>496</v>
      </c>
      <c r="F4" s="19" t="s">
        <v>495</v>
      </c>
      <c r="G4" s="7" t="s">
        <v>583</v>
      </c>
      <c r="H4" s="7"/>
      <c r="I4" s="7"/>
      <c r="J4" s="18" t="s">
        <v>173</v>
      </c>
      <c r="K4" s="18" t="s">
        <v>219</v>
      </c>
      <c r="L4" s="17">
        <v>2500000</v>
      </c>
      <c r="M4" s="17">
        <v>2480000</v>
      </c>
      <c r="N4" s="17">
        <v>1240000</v>
      </c>
      <c r="O4" s="28">
        <v>1240000</v>
      </c>
      <c r="P4" s="41">
        <f>O4-S4</f>
        <v>478800</v>
      </c>
      <c r="Q4" s="17">
        <v>1542400</v>
      </c>
      <c r="R4" s="17">
        <v>1522400</v>
      </c>
      <c r="S4" s="17">
        <v>761200</v>
      </c>
      <c r="T4" s="17">
        <v>761200</v>
      </c>
      <c r="U4" s="20" t="s">
        <v>497</v>
      </c>
      <c r="V4" s="20" t="s">
        <v>316</v>
      </c>
      <c r="W4" s="20" t="s">
        <v>302</v>
      </c>
      <c r="X4" s="7" t="s">
        <v>8</v>
      </c>
      <c r="Y4" s="29" t="s">
        <v>172</v>
      </c>
      <c r="Z4" s="32">
        <v>150000</v>
      </c>
      <c r="AA4" s="32"/>
    </row>
    <row r="5" spans="1:27" ht="45" customHeight="1">
      <c r="A5" s="36" t="s">
        <v>57</v>
      </c>
      <c r="B5" s="22" t="s">
        <v>33</v>
      </c>
      <c r="C5" s="7" t="s">
        <v>176</v>
      </c>
      <c r="D5" s="7" t="s">
        <v>259</v>
      </c>
      <c r="E5" s="19" t="s">
        <v>349</v>
      </c>
      <c r="F5" s="7" t="s">
        <v>350</v>
      </c>
      <c r="G5" s="7" t="s">
        <v>595</v>
      </c>
      <c r="H5" s="7"/>
      <c r="I5" s="7"/>
      <c r="J5" s="23" t="s">
        <v>177</v>
      </c>
      <c r="K5" s="18" t="s">
        <v>219</v>
      </c>
      <c r="L5" s="17">
        <v>6490900</v>
      </c>
      <c r="M5" s="17">
        <v>6400000</v>
      </c>
      <c r="N5" s="17">
        <v>3000000</v>
      </c>
      <c r="O5" s="28">
        <v>3000000</v>
      </c>
      <c r="P5" s="41">
        <f aca="true" t="shared" si="0" ref="P5:P15">O5-S5</f>
        <v>859200</v>
      </c>
      <c r="Q5" s="17">
        <v>4372500</v>
      </c>
      <c r="R5" s="17">
        <v>4281600</v>
      </c>
      <c r="S5" s="17">
        <v>2140800</v>
      </c>
      <c r="T5" s="17">
        <v>2140800</v>
      </c>
      <c r="U5" s="20" t="s">
        <v>299</v>
      </c>
      <c r="V5" s="20" t="s">
        <v>310</v>
      </c>
      <c r="W5" s="20" t="s">
        <v>316</v>
      </c>
      <c r="X5" s="7" t="s">
        <v>8</v>
      </c>
      <c r="Y5" s="29" t="s">
        <v>285</v>
      </c>
      <c r="Z5" s="37">
        <v>700000</v>
      </c>
      <c r="AA5" s="32"/>
    </row>
    <row r="6" spans="1:27" ht="34.5" customHeight="1">
      <c r="A6" s="36" t="s">
        <v>58</v>
      </c>
      <c r="B6" s="22" t="s">
        <v>40</v>
      </c>
      <c r="C6" s="7" t="s">
        <v>178</v>
      </c>
      <c r="D6" s="7" t="s">
        <v>260</v>
      </c>
      <c r="E6" s="19" t="s">
        <v>354</v>
      </c>
      <c r="F6" s="7" t="s">
        <v>351</v>
      </c>
      <c r="G6" s="7" t="s">
        <v>310</v>
      </c>
      <c r="H6" s="7"/>
      <c r="I6" s="7"/>
      <c r="J6" s="18" t="s">
        <v>179</v>
      </c>
      <c r="K6" s="18" t="s">
        <v>219</v>
      </c>
      <c r="L6" s="17">
        <v>4481200</v>
      </c>
      <c r="M6" s="17">
        <v>4481200</v>
      </c>
      <c r="N6" s="17">
        <v>2240600</v>
      </c>
      <c r="O6" s="28">
        <v>2240600</v>
      </c>
      <c r="P6" s="41">
        <f t="shared" si="0"/>
        <v>1037600</v>
      </c>
      <c r="Q6" s="17">
        <v>2406000</v>
      </c>
      <c r="R6" s="17">
        <v>2406000</v>
      </c>
      <c r="S6" s="17">
        <v>1203000</v>
      </c>
      <c r="T6" s="17">
        <v>1203000</v>
      </c>
      <c r="U6" s="20" t="s">
        <v>299</v>
      </c>
      <c r="V6" s="20" t="s">
        <v>353</v>
      </c>
      <c r="W6" s="20" t="s">
        <v>302</v>
      </c>
      <c r="X6" s="7" t="s">
        <v>8</v>
      </c>
      <c r="Y6" s="29" t="s">
        <v>180</v>
      </c>
      <c r="Z6" s="32">
        <v>601500</v>
      </c>
      <c r="AA6" s="32"/>
    </row>
    <row r="7" spans="1:27" ht="45" customHeight="1">
      <c r="A7" s="36" t="s">
        <v>59</v>
      </c>
      <c r="B7" s="22" t="s">
        <v>181</v>
      </c>
      <c r="C7" s="7" t="s">
        <v>182</v>
      </c>
      <c r="D7" s="7" t="s">
        <v>261</v>
      </c>
      <c r="E7" s="19" t="s">
        <v>347</v>
      </c>
      <c r="F7" s="7" t="s">
        <v>337</v>
      </c>
      <c r="G7" s="7" t="s">
        <v>495</v>
      </c>
      <c r="H7" s="7" t="s">
        <v>542</v>
      </c>
      <c r="I7" s="7"/>
      <c r="J7" s="18" t="s">
        <v>183</v>
      </c>
      <c r="K7" s="18" t="s">
        <v>219</v>
      </c>
      <c r="L7" s="17">
        <v>3976200</v>
      </c>
      <c r="M7" s="17">
        <v>3912800</v>
      </c>
      <c r="N7" s="17">
        <v>1956400</v>
      </c>
      <c r="O7" s="28">
        <v>1956400</v>
      </c>
      <c r="P7" s="41">
        <f t="shared" si="0"/>
        <v>0</v>
      </c>
      <c r="Q7" s="17">
        <v>4046100</v>
      </c>
      <c r="R7" s="17">
        <v>3982700</v>
      </c>
      <c r="S7" s="17">
        <v>1956400</v>
      </c>
      <c r="T7" s="17">
        <v>2026300</v>
      </c>
      <c r="U7" s="20" t="s">
        <v>299</v>
      </c>
      <c r="V7" s="20" t="s">
        <v>295</v>
      </c>
      <c r="W7" s="20" t="s">
        <v>302</v>
      </c>
      <c r="X7" s="7" t="s">
        <v>8</v>
      </c>
      <c r="Y7" s="29" t="s">
        <v>286</v>
      </c>
      <c r="Z7" s="32">
        <f>551100+59800</f>
        <v>610900</v>
      </c>
      <c r="AA7" s="32"/>
    </row>
    <row r="8" spans="1:27" ht="45" customHeight="1">
      <c r="A8" s="36" t="s">
        <v>60</v>
      </c>
      <c r="B8" s="22" t="s">
        <v>24</v>
      </c>
      <c r="C8" s="7" t="s">
        <v>184</v>
      </c>
      <c r="D8" s="7" t="s">
        <v>262</v>
      </c>
      <c r="E8" s="19" t="s">
        <v>339</v>
      </c>
      <c r="F8" s="7" t="s">
        <v>340</v>
      </c>
      <c r="G8" s="7" t="s">
        <v>604</v>
      </c>
      <c r="H8" s="7"/>
      <c r="I8" s="7"/>
      <c r="J8" s="18" t="s">
        <v>185</v>
      </c>
      <c r="K8" s="18" t="s">
        <v>219</v>
      </c>
      <c r="L8" s="17">
        <v>2049800</v>
      </c>
      <c r="M8" s="17">
        <v>2000000</v>
      </c>
      <c r="N8" s="28">
        <v>1000000</v>
      </c>
      <c r="O8" s="28">
        <v>1000000</v>
      </c>
      <c r="P8" s="41">
        <f t="shared" si="0"/>
        <v>151100</v>
      </c>
      <c r="Q8" s="17">
        <v>1747700</v>
      </c>
      <c r="R8" s="17">
        <v>1697900</v>
      </c>
      <c r="S8" s="17">
        <v>848900</v>
      </c>
      <c r="T8" s="17">
        <v>849000</v>
      </c>
      <c r="U8" s="20" t="s">
        <v>299</v>
      </c>
      <c r="V8" s="20" t="s">
        <v>303</v>
      </c>
      <c r="W8" s="20" t="s">
        <v>310</v>
      </c>
      <c r="X8" s="7" t="s">
        <v>8</v>
      </c>
      <c r="Y8" s="29" t="s">
        <v>287</v>
      </c>
      <c r="Z8" s="32">
        <v>339600</v>
      </c>
      <c r="AA8" s="32"/>
    </row>
    <row r="9" spans="1:27" ht="45" customHeight="1">
      <c r="A9" s="36" t="s">
        <v>61</v>
      </c>
      <c r="B9" s="22" t="s">
        <v>186</v>
      </c>
      <c r="C9" s="7" t="s">
        <v>187</v>
      </c>
      <c r="D9" s="7" t="s">
        <v>263</v>
      </c>
      <c r="E9" s="19" t="s">
        <v>342</v>
      </c>
      <c r="F9" s="7" t="s">
        <v>297</v>
      </c>
      <c r="G9" s="7" t="s">
        <v>458</v>
      </c>
      <c r="H9" s="7"/>
      <c r="I9" s="7"/>
      <c r="J9" s="18" t="s">
        <v>188</v>
      </c>
      <c r="K9" s="18" t="s">
        <v>219</v>
      </c>
      <c r="L9" s="17">
        <v>1870000</v>
      </c>
      <c r="M9" s="17">
        <v>1870000</v>
      </c>
      <c r="N9" s="17">
        <v>935000</v>
      </c>
      <c r="O9" s="17">
        <v>935000</v>
      </c>
      <c r="P9" s="42">
        <f t="shared" si="0"/>
        <v>164000</v>
      </c>
      <c r="Q9" s="17">
        <v>1542000</v>
      </c>
      <c r="R9" s="17">
        <v>1542000</v>
      </c>
      <c r="S9" s="17">
        <v>771000</v>
      </c>
      <c r="T9" s="17">
        <v>771000</v>
      </c>
      <c r="U9" s="20" t="s">
        <v>491</v>
      </c>
      <c r="V9" s="20" t="s">
        <v>310</v>
      </c>
      <c r="W9" s="20" t="s">
        <v>316</v>
      </c>
      <c r="X9" s="7" t="s">
        <v>7</v>
      </c>
      <c r="Y9" s="29"/>
      <c r="Z9" s="32"/>
      <c r="AA9" s="32"/>
    </row>
    <row r="10" spans="1:27" ht="45" customHeight="1">
      <c r="A10" s="36" t="s">
        <v>62</v>
      </c>
      <c r="B10" s="22" t="s">
        <v>186</v>
      </c>
      <c r="C10" s="7" t="s">
        <v>189</v>
      </c>
      <c r="D10" s="7" t="s">
        <v>264</v>
      </c>
      <c r="E10" s="19" t="s">
        <v>356</v>
      </c>
      <c r="F10" s="7" t="s">
        <v>357</v>
      </c>
      <c r="G10" s="7" t="s">
        <v>570</v>
      </c>
      <c r="H10" s="7"/>
      <c r="I10" s="7"/>
      <c r="J10" s="18" t="s">
        <v>190</v>
      </c>
      <c r="K10" s="18" t="s">
        <v>219</v>
      </c>
      <c r="L10" s="17">
        <v>3734000</v>
      </c>
      <c r="M10" s="17">
        <v>3734000</v>
      </c>
      <c r="N10" s="17">
        <v>1867000</v>
      </c>
      <c r="O10" s="17">
        <v>1867000</v>
      </c>
      <c r="P10" s="42">
        <f t="shared" si="0"/>
        <v>0</v>
      </c>
      <c r="Q10" s="17">
        <v>7249500</v>
      </c>
      <c r="R10" s="17">
        <v>5560900</v>
      </c>
      <c r="S10" s="17">
        <v>1867000</v>
      </c>
      <c r="T10" s="17">
        <v>3693900</v>
      </c>
      <c r="U10" s="20" t="s">
        <v>358</v>
      </c>
      <c r="V10" s="20" t="s">
        <v>316</v>
      </c>
      <c r="W10" s="20" t="s">
        <v>302</v>
      </c>
      <c r="X10" s="7" t="s">
        <v>7</v>
      </c>
      <c r="Y10" s="29"/>
      <c r="Z10" s="32"/>
      <c r="AA10" s="32"/>
    </row>
    <row r="11" spans="1:27" ht="45" customHeight="1">
      <c r="A11" s="36" t="s">
        <v>63</v>
      </c>
      <c r="B11" s="22" t="s">
        <v>29</v>
      </c>
      <c r="C11" s="7" t="s">
        <v>192</v>
      </c>
      <c r="D11" s="7" t="s">
        <v>265</v>
      </c>
      <c r="E11" s="19" t="s">
        <v>346</v>
      </c>
      <c r="F11" s="7" t="s">
        <v>344</v>
      </c>
      <c r="G11" s="7"/>
      <c r="H11" s="7"/>
      <c r="I11" s="7"/>
      <c r="J11" s="18" t="s">
        <v>191</v>
      </c>
      <c r="K11" s="18" t="s">
        <v>219</v>
      </c>
      <c r="L11" s="17">
        <v>5995200</v>
      </c>
      <c r="M11" s="17">
        <v>5995200</v>
      </c>
      <c r="N11" s="17">
        <v>2997600</v>
      </c>
      <c r="O11" s="17">
        <v>2997600</v>
      </c>
      <c r="P11" s="42">
        <f t="shared" si="0"/>
        <v>778370</v>
      </c>
      <c r="Q11" s="17">
        <v>4438460</v>
      </c>
      <c r="R11" s="17">
        <v>4438460</v>
      </c>
      <c r="S11" s="17">
        <v>2219230</v>
      </c>
      <c r="T11" s="17">
        <v>2219230</v>
      </c>
      <c r="U11" s="20" t="s">
        <v>299</v>
      </c>
      <c r="V11" s="20" t="s">
        <v>295</v>
      </c>
      <c r="W11" s="20" t="s">
        <v>302</v>
      </c>
      <c r="X11" s="7" t="s">
        <v>8</v>
      </c>
      <c r="Y11" s="29" t="s">
        <v>288</v>
      </c>
      <c r="Z11" s="32">
        <v>640000</v>
      </c>
      <c r="AA11" s="32"/>
    </row>
    <row r="12" spans="1:27" ht="58.5" customHeight="1">
      <c r="A12" s="36" t="s">
        <v>64</v>
      </c>
      <c r="B12" s="22" t="s">
        <v>29</v>
      </c>
      <c r="C12" s="7" t="s">
        <v>427</v>
      </c>
      <c r="D12" s="7" t="s">
        <v>428</v>
      </c>
      <c r="E12" s="19" t="s">
        <v>504</v>
      </c>
      <c r="F12" s="7" t="s">
        <v>308</v>
      </c>
      <c r="G12" s="7" t="s">
        <v>603</v>
      </c>
      <c r="H12" s="7"/>
      <c r="I12" s="7"/>
      <c r="J12" s="18" t="s">
        <v>429</v>
      </c>
      <c r="K12" s="18" t="s">
        <v>219</v>
      </c>
      <c r="L12" s="17">
        <v>4465200</v>
      </c>
      <c r="M12" s="17">
        <v>4465200</v>
      </c>
      <c r="N12" s="17">
        <v>2232600</v>
      </c>
      <c r="O12" s="17">
        <v>2009340</v>
      </c>
      <c r="P12" s="42">
        <f t="shared" si="0"/>
        <v>300960</v>
      </c>
      <c r="Q12" s="17">
        <v>3416760</v>
      </c>
      <c r="R12" s="17">
        <v>3416760</v>
      </c>
      <c r="S12" s="17">
        <v>1708380</v>
      </c>
      <c r="T12" s="17">
        <v>1708380</v>
      </c>
      <c r="U12" s="20" t="s">
        <v>505</v>
      </c>
      <c r="V12" s="20" t="s">
        <v>302</v>
      </c>
      <c r="W12" s="20" t="s">
        <v>449</v>
      </c>
      <c r="X12" s="7" t="s">
        <v>8</v>
      </c>
      <c r="Y12" s="29" t="s">
        <v>430</v>
      </c>
      <c r="Z12" s="32">
        <v>470000</v>
      </c>
      <c r="AA12" s="32"/>
    </row>
    <row r="13" spans="1:27" ht="45" customHeight="1">
      <c r="A13" s="36" t="s">
        <v>65</v>
      </c>
      <c r="B13" s="22" t="s">
        <v>11</v>
      </c>
      <c r="C13" s="7" t="s">
        <v>193</v>
      </c>
      <c r="D13" s="7" t="s">
        <v>266</v>
      </c>
      <c r="E13" s="19" t="s">
        <v>343</v>
      </c>
      <c r="F13" s="7" t="s">
        <v>314</v>
      </c>
      <c r="G13" s="7" t="s">
        <v>545</v>
      </c>
      <c r="H13" s="7"/>
      <c r="I13" s="7"/>
      <c r="J13" s="9" t="s">
        <v>194</v>
      </c>
      <c r="K13" s="18" t="s">
        <v>219</v>
      </c>
      <c r="L13" s="17">
        <v>5326600</v>
      </c>
      <c r="M13" s="17">
        <v>5326600</v>
      </c>
      <c r="N13" s="17">
        <v>2663300</v>
      </c>
      <c r="O13" s="17">
        <v>2663300</v>
      </c>
      <c r="P13" s="42">
        <f t="shared" si="0"/>
        <v>698800</v>
      </c>
      <c r="Q13" s="17">
        <v>3929000</v>
      </c>
      <c r="R13" s="17">
        <v>3929000</v>
      </c>
      <c r="S13" s="17">
        <v>1964500</v>
      </c>
      <c r="T13" s="17">
        <v>1964500</v>
      </c>
      <c r="U13" s="20" t="s">
        <v>315</v>
      </c>
      <c r="V13" s="20" t="s">
        <v>303</v>
      </c>
      <c r="W13" s="20" t="s">
        <v>310</v>
      </c>
      <c r="X13" s="7" t="s">
        <v>8</v>
      </c>
      <c r="Y13" s="29" t="s">
        <v>289</v>
      </c>
      <c r="Z13" s="32">
        <v>540000</v>
      </c>
      <c r="AA13" s="32"/>
    </row>
    <row r="14" spans="1:27" ht="45" customHeight="1">
      <c r="A14" s="36" t="s">
        <v>66</v>
      </c>
      <c r="B14" s="22" t="s">
        <v>28</v>
      </c>
      <c r="C14" s="7" t="s">
        <v>490</v>
      </c>
      <c r="D14" s="7" t="s">
        <v>489</v>
      </c>
      <c r="E14" s="19" t="s">
        <v>569</v>
      </c>
      <c r="F14" s="7" t="s">
        <v>570</v>
      </c>
      <c r="G14" s="7" t="s">
        <v>622</v>
      </c>
      <c r="H14" s="7"/>
      <c r="I14" s="7"/>
      <c r="J14" s="9" t="s">
        <v>488</v>
      </c>
      <c r="K14" s="18" t="s">
        <v>219</v>
      </c>
      <c r="L14" s="17">
        <v>8615200</v>
      </c>
      <c r="M14" s="17">
        <v>8615200</v>
      </c>
      <c r="N14" s="17">
        <v>3000000</v>
      </c>
      <c r="O14" s="17">
        <v>3000000</v>
      </c>
      <c r="P14" s="42">
        <f t="shared" si="0"/>
        <v>454200</v>
      </c>
      <c r="Q14" s="17">
        <v>5091600</v>
      </c>
      <c r="R14" s="17">
        <v>5091600</v>
      </c>
      <c r="S14" s="17">
        <v>2545800</v>
      </c>
      <c r="T14" s="17">
        <v>2545800</v>
      </c>
      <c r="U14" s="20" t="s">
        <v>524</v>
      </c>
      <c r="V14" s="20" t="s">
        <v>621</v>
      </c>
      <c r="W14" s="20" t="s">
        <v>449</v>
      </c>
      <c r="X14" s="7" t="s">
        <v>8</v>
      </c>
      <c r="Y14" s="29" t="s">
        <v>94</v>
      </c>
      <c r="Z14" s="32">
        <v>613000</v>
      </c>
      <c r="AA14" s="32"/>
    </row>
    <row r="15" spans="1:27" ht="55.5" customHeight="1">
      <c r="A15" s="36" t="s">
        <v>67</v>
      </c>
      <c r="B15" s="22" t="s">
        <v>195</v>
      </c>
      <c r="C15" s="7" t="s">
        <v>196</v>
      </c>
      <c r="D15" s="7" t="s">
        <v>267</v>
      </c>
      <c r="E15" s="19" t="s">
        <v>397</v>
      </c>
      <c r="F15" s="7" t="s">
        <v>361</v>
      </c>
      <c r="G15" s="7" t="s">
        <v>556</v>
      </c>
      <c r="H15" s="7" t="s">
        <v>625</v>
      </c>
      <c r="I15" s="7"/>
      <c r="J15" s="18" t="s">
        <v>197</v>
      </c>
      <c r="K15" s="18" t="s">
        <v>233</v>
      </c>
      <c r="L15" s="17">
        <v>5837200</v>
      </c>
      <c r="M15" s="17">
        <v>5837200</v>
      </c>
      <c r="N15" s="17">
        <v>2918000</v>
      </c>
      <c r="O15" s="17">
        <v>2918000</v>
      </c>
      <c r="P15" s="42">
        <f t="shared" si="0"/>
        <v>1593000</v>
      </c>
      <c r="Q15" s="17">
        <v>2963300</v>
      </c>
      <c r="R15" s="17">
        <v>2963300</v>
      </c>
      <c r="S15" s="17">
        <v>1325000</v>
      </c>
      <c r="T15" s="35">
        <v>1638300</v>
      </c>
      <c r="U15" s="20" t="s">
        <v>299</v>
      </c>
      <c r="V15" s="20" t="s">
        <v>316</v>
      </c>
      <c r="W15" s="20" t="s">
        <v>302</v>
      </c>
      <c r="X15" s="7" t="s">
        <v>8</v>
      </c>
      <c r="Y15" s="29" t="s">
        <v>19</v>
      </c>
      <c r="Z15" s="32">
        <v>650000</v>
      </c>
      <c r="AA15" s="32"/>
    </row>
    <row r="16" spans="1:27" ht="55.5" customHeight="1">
      <c r="A16" s="36" t="s">
        <v>68</v>
      </c>
      <c r="B16" s="22" t="s">
        <v>21</v>
      </c>
      <c r="C16" s="7" t="s">
        <v>198</v>
      </c>
      <c r="D16" s="7" t="s">
        <v>268</v>
      </c>
      <c r="E16" s="19" t="s">
        <v>341</v>
      </c>
      <c r="F16" s="7" t="s">
        <v>340</v>
      </c>
      <c r="G16" s="7" t="s">
        <v>542</v>
      </c>
      <c r="H16" s="7"/>
      <c r="I16" s="7"/>
      <c r="J16" s="18" t="s">
        <v>199</v>
      </c>
      <c r="K16" s="18" t="s">
        <v>219</v>
      </c>
      <c r="L16" s="17">
        <v>3133800</v>
      </c>
      <c r="M16" s="17">
        <v>3133800</v>
      </c>
      <c r="N16" s="17">
        <v>1566900</v>
      </c>
      <c r="O16" s="17">
        <v>1566900</v>
      </c>
      <c r="P16" s="42">
        <f aca="true" t="shared" si="1" ref="P16:P23">O16-S16</f>
        <v>415500</v>
      </c>
      <c r="Q16" s="17">
        <v>3202900</v>
      </c>
      <c r="R16" s="17">
        <v>2302900</v>
      </c>
      <c r="S16" s="17">
        <v>1151400</v>
      </c>
      <c r="T16" s="35">
        <v>1151500</v>
      </c>
      <c r="U16" s="20" t="s">
        <v>299</v>
      </c>
      <c r="V16" s="20" t="s">
        <v>295</v>
      </c>
      <c r="W16" s="20" t="s">
        <v>316</v>
      </c>
      <c r="X16" s="7" t="s">
        <v>8</v>
      </c>
      <c r="Y16" s="29" t="s">
        <v>290</v>
      </c>
      <c r="Z16" s="32">
        <v>320000</v>
      </c>
      <c r="AA16" s="32"/>
    </row>
    <row r="17" spans="1:27" ht="51">
      <c r="A17" s="36" t="s">
        <v>69</v>
      </c>
      <c r="B17" s="22" t="s">
        <v>168</v>
      </c>
      <c r="C17" s="7" t="s">
        <v>200</v>
      </c>
      <c r="D17" s="7" t="s">
        <v>269</v>
      </c>
      <c r="E17" s="19" t="s">
        <v>338</v>
      </c>
      <c r="F17" s="7" t="s">
        <v>337</v>
      </c>
      <c r="G17" s="7" t="s">
        <v>494</v>
      </c>
      <c r="H17" s="7" t="s">
        <v>551</v>
      </c>
      <c r="I17" s="7" t="s">
        <v>304</v>
      </c>
      <c r="J17" s="18" t="s">
        <v>277</v>
      </c>
      <c r="K17" s="18" t="s">
        <v>233</v>
      </c>
      <c r="L17" s="17">
        <v>1643300</v>
      </c>
      <c r="M17" s="17">
        <v>1643300</v>
      </c>
      <c r="N17" s="17">
        <v>821600</v>
      </c>
      <c r="O17" s="17">
        <v>821600</v>
      </c>
      <c r="P17" s="42">
        <f t="shared" si="1"/>
        <v>134300</v>
      </c>
      <c r="Q17" s="17">
        <v>1374600</v>
      </c>
      <c r="R17" s="17">
        <v>1374600</v>
      </c>
      <c r="S17" s="17">
        <v>687300</v>
      </c>
      <c r="T17" s="17">
        <v>687300</v>
      </c>
      <c r="U17" s="7" t="s">
        <v>299</v>
      </c>
      <c r="V17" s="7" t="s">
        <v>295</v>
      </c>
      <c r="W17" s="7" t="s">
        <v>614</v>
      </c>
      <c r="X17" s="7" t="s">
        <v>8</v>
      </c>
      <c r="Y17" s="29" t="s">
        <v>54</v>
      </c>
      <c r="Z17" s="32">
        <v>343600</v>
      </c>
      <c r="AA17" s="32"/>
    </row>
    <row r="18" spans="1:27" ht="51">
      <c r="A18" s="36" t="s">
        <v>70</v>
      </c>
      <c r="B18" s="22" t="s">
        <v>419</v>
      </c>
      <c r="C18" s="7" t="s">
        <v>420</v>
      </c>
      <c r="D18" s="7" t="s">
        <v>421</v>
      </c>
      <c r="E18" s="19" t="s">
        <v>450</v>
      </c>
      <c r="F18" s="7" t="s">
        <v>451</v>
      </c>
      <c r="G18" s="7" t="s">
        <v>501</v>
      </c>
      <c r="H18" s="7"/>
      <c r="I18" s="7"/>
      <c r="J18" s="18" t="s">
        <v>422</v>
      </c>
      <c r="K18" s="18" t="s">
        <v>220</v>
      </c>
      <c r="L18" s="17">
        <v>1193105</v>
      </c>
      <c r="M18" s="17">
        <v>1193105</v>
      </c>
      <c r="N18" s="17">
        <v>596552</v>
      </c>
      <c r="O18" s="17">
        <v>536900</v>
      </c>
      <c r="P18" s="42">
        <f t="shared" si="1"/>
        <v>0</v>
      </c>
      <c r="Q18" s="17">
        <v>1190000</v>
      </c>
      <c r="R18" s="17">
        <v>1190000</v>
      </c>
      <c r="S18" s="17">
        <v>536900</v>
      </c>
      <c r="T18" s="17">
        <v>653100</v>
      </c>
      <c r="U18" s="7" t="s">
        <v>443</v>
      </c>
      <c r="V18" s="7" t="s">
        <v>295</v>
      </c>
      <c r="W18" s="7" t="s">
        <v>316</v>
      </c>
      <c r="X18" s="7" t="s">
        <v>8</v>
      </c>
      <c r="Y18" s="29" t="s">
        <v>423</v>
      </c>
      <c r="Z18" s="32">
        <v>255000</v>
      </c>
      <c r="AA18" s="32"/>
    </row>
    <row r="19" spans="1:27" ht="79.5" customHeight="1">
      <c r="A19" s="36" t="s">
        <v>71</v>
      </c>
      <c r="B19" s="22" t="s">
        <v>85</v>
      </c>
      <c r="C19" s="7" t="s">
        <v>201</v>
      </c>
      <c r="D19" s="7" t="s">
        <v>270</v>
      </c>
      <c r="E19" s="19" t="s">
        <v>366</v>
      </c>
      <c r="F19" s="7" t="s">
        <v>360</v>
      </c>
      <c r="G19" s="7" t="s">
        <v>621</v>
      </c>
      <c r="H19" s="7"/>
      <c r="I19" s="7"/>
      <c r="J19" s="9" t="s">
        <v>202</v>
      </c>
      <c r="K19" s="18" t="s">
        <v>219</v>
      </c>
      <c r="L19" s="17">
        <v>7800000</v>
      </c>
      <c r="M19" s="17">
        <v>7700000</v>
      </c>
      <c r="N19" s="17">
        <v>3000000</v>
      </c>
      <c r="O19" s="28">
        <v>3000000</v>
      </c>
      <c r="P19" s="41">
        <f t="shared" si="1"/>
        <v>1136400</v>
      </c>
      <c r="Q19" s="17">
        <v>3872200</v>
      </c>
      <c r="R19" s="17">
        <v>3727200</v>
      </c>
      <c r="S19" s="17">
        <v>1863600</v>
      </c>
      <c r="T19" s="17">
        <v>1863600</v>
      </c>
      <c r="U19" s="7" t="s">
        <v>367</v>
      </c>
      <c r="V19" s="7" t="s">
        <v>621</v>
      </c>
      <c r="W19" s="7" t="s">
        <v>449</v>
      </c>
      <c r="X19" s="7" t="s">
        <v>8</v>
      </c>
      <c r="Y19" s="29" t="s">
        <v>291</v>
      </c>
      <c r="Z19" s="32">
        <v>310000</v>
      </c>
      <c r="AA19" s="32"/>
    </row>
    <row r="20" spans="1:27" ht="79.5" customHeight="1">
      <c r="A20" s="36" t="s">
        <v>72</v>
      </c>
      <c r="B20" s="22" t="s">
        <v>223</v>
      </c>
      <c r="C20" s="7" t="s">
        <v>431</v>
      </c>
      <c r="D20" s="7" t="s">
        <v>432</v>
      </c>
      <c r="E20" s="19" t="s">
        <v>492</v>
      </c>
      <c r="F20" s="7" t="s">
        <v>493</v>
      </c>
      <c r="G20" s="7" t="s">
        <v>551</v>
      </c>
      <c r="H20" s="7"/>
      <c r="I20" s="7"/>
      <c r="J20" s="9" t="s">
        <v>433</v>
      </c>
      <c r="K20" s="18" t="s">
        <v>226</v>
      </c>
      <c r="L20" s="17">
        <v>1931480</v>
      </c>
      <c r="M20" s="17">
        <v>1363480</v>
      </c>
      <c r="N20" s="17">
        <v>681740</v>
      </c>
      <c r="O20" s="28">
        <v>613500</v>
      </c>
      <c r="P20" s="41">
        <f t="shared" si="1"/>
        <v>0</v>
      </c>
      <c r="Q20" s="17">
        <v>1820580</v>
      </c>
      <c r="R20" s="17">
        <v>1252580</v>
      </c>
      <c r="S20" s="17">
        <v>613500</v>
      </c>
      <c r="T20" s="17">
        <v>639080</v>
      </c>
      <c r="U20" s="7" t="s">
        <v>443</v>
      </c>
      <c r="V20" s="7" t="s">
        <v>302</v>
      </c>
      <c r="W20" s="7" t="s">
        <v>449</v>
      </c>
      <c r="X20" s="7" t="s">
        <v>8</v>
      </c>
      <c r="Y20" s="29" t="s">
        <v>410</v>
      </c>
      <c r="Z20" s="32">
        <v>300000</v>
      </c>
      <c r="AA20" s="32"/>
    </row>
    <row r="21" spans="1:27" ht="54" customHeight="1">
      <c r="A21" s="36" t="s">
        <v>73</v>
      </c>
      <c r="B21" s="22" t="s">
        <v>32</v>
      </c>
      <c r="C21" s="7" t="s">
        <v>203</v>
      </c>
      <c r="D21" s="7" t="s">
        <v>271</v>
      </c>
      <c r="E21" s="19" t="s">
        <v>416</v>
      </c>
      <c r="F21" s="7" t="s">
        <v>417</v>
      </c>
      <c r="G21" s="7" t="s">
        <v>598</v>
      </c>
      <c r="H21" s="7"/>
      <c r="I21" s="7"/>
      <c r="J21" s="23" t="s">
        <v>601</v>
      </c>
      <c r="K21" s="18" t="s">
        <v>226</v>
      </c>
      <c r="L21" s="17">
        <v>6046000</v>
      </c>
      <c r="M21" s="17">
        <v>5942000</v>
      </c>
      <c r="N21" s="17">
        <v>2971000</v>
      </c>
      <c r="O21" s="17">
        <v>2971000</v>
      </c>
      <c r="P21" s="42">
        <f t="shared" si="1"/>
        <v>1315700</v>
      </c>
      <c r="Q21" s="17">
        <v>3414600</v>
      </c>
      <c r="R21" s="17">
        <v>3310600</v>
      </c>
      <c r="S21" s="17">
        <v>1655300</v>
      </c>
      <c r="T21" s="17">
        <v>1655300</v>
      </c>
      <c r="U21" s="20" t="s">
        <v>333</v>
      </c>
      <c r="V21" s="20" t="s">
        <v>316</v>
      </c>
      <c r="W21" s="20" t="s">
        <v>302</v>
      </c>
      <c r="X21" s="7" t="s">
        <v>8</v>
      </c>
      <c r="Y21" s="29" t="s">
        <v>204</v>
      </c>
      <c r="Z21" s="32">
        <v>850650</v>
      </c>
      <c r="AA21" s="32"/>
    </row>
    <row r="22" spans="1:27" ht="180.75" customHeight="1">
      <c r="A22" s="36" t="s">
        <v>74</v>
      </c>
      <c r="B22" s="22" t="s">
        <v>32</v>
      </c>
      <c r="C22" s="7" t="s">
        <v>205</v>
      </c>
      <c r="D22" s="7" t="s">
        <v>272</v>
      </c>
      <c r="E22" s="19" t="s">
        <v>454</v>
      </c>
      <c r="F22" s="7" t="s">
        <v>455</v>
      </c>
      <c r="G22" s="7" t="s">
        <v>544</v>
      </c>
      <c r="H22" s="7" t="s">
        <v>617</v>
      </c>
      <c r="I22" s="7"/>
      <c r="J22" s="23" t="s">
        <v>600</v>
      </c>
      <c r="K22" s="18" t="s">
        <v>226</v>
      </c>
      <c r="L22" s="17">
        <v>6521000</v>
      </c>
      <c r="M22" s="17">
        <v>6456000</v>
      </c>
      <c r="N22" s="17">
        <v>3000000</v>
      </c>
      <c r="O22" s="17">
        <v>3000000</v>
      </c>
      <c r="P22" s="42">
        <f t="shared" si="1"/>
        <v>1446300</v>
      </c>
      <c r="Q22" s="17">
        <v>3758200</v>
      </c>
      <c r="R22" s="17">
        <v>3693200</v>
      </c>
      <c r="S22" s="17">
        <v>1553700</v>
      </c>
      <c r="T22" s="17">
        <v>2139500</v>
      </c>
      <c r="U22" s="20" t="s">
        <v>444</v>
      </c>
      <c r="V22" s="20" t="s">
        <v>353</v>
      </c>
      <c r="W22" s="20" t="s">
        <v>302</v>
      </c>
      <c r="X22" s="7" t="s">
        <v>8</v>
      </c>
      <c r="Y22" s="29" t="s">
        <v>292</v>
      </c>
      <c r="Z22" s="32">
        <v>1082750</v>
      </c>
      <c r="AA22" s="32">
        <v>13000</v>
      </c>
    </row>
    <row r="23" spans="1:27" ht="93" customHeight="1">
      <c r="A23" s="36" t="s">
        <v>75</v>
      </c>
      <c r="B23" s="22" t="s">
        <v>41</v>
      </c>
      <c r="C23" s="7" t="s">
        <v>206</v>
      </c>
      <c r="D23" s="7" t="s">
        <v>273</v>
      </c>
      <c r="E23" s="19" t="s">
        <v>418</v>
      </c>
      <c r="F23" s="7" t="s">
        <v>415</v>
      </c>
      <c r="G23" s="7"/>
      <c r="H23" s="7"/>
      <c r="I23" s="7"/>
      <c r="J23" s="9" t="s">
        <v>207</v>
      </c>
      <c r="K23" s="18" t="s">
        <v>219</v>
      </c>
      <c r="L23" s="17">
        <v>1979700</v>
      </c>
      <c r="M23" s="17">
        <v>1926700</v>
      </c>
      <c r="N23" s="17">
        <v>963300</v>
      </c>
      <c r="O23" s="17">
        <v>963300</v>
      </c>
      <c r="P23" s="42">
        <f t="shared" si="1"/>
        <v>193100</v>
      </c>
      <c r="Q23" s="17">
        <v>1592400</v>
      </c>
      <c r="R23" s="17">
        <v>1540500</v>
      </c>
      <c r="S23" s="17">
        <v>770200</v>
      </c>
      <c r="T23" s="17">
        <v>770300</v>
      </c>
      <c r="U23" s="20" t="s">
        <v>299</v>
      </c>
      <c r="V23" s="20" t="s">
        <v>303</v>
      </c>
      <c r="W23" s="20" t="s">
        <v>295</v>
      </c>
      <c r="X23" s="7" t="s">
        <v>8</v>
      </c>
      <c r="Y23" s="29" t="s">
        <v>208</v>
      </c>
      <c r="Z23" s="32">
        <v>385150</v>
      </c>
      <c r="AA23" s="32"/>
    </row>
    <row r="24" spans="1:27" ht="93" customHeight="1">
      <c r="A24" s="36" t="s">
        <v>76</v>
      </c>
      <c r="B24" s="22" t="s">
        <v>331</v>
      </c>
      <c r="C24" s="7" t="s">
        <v>332</v>
      </c>
      <c r="D24" s="7" t="s">
        <v>424</v>
      </c>
      <c r="E24" s="19" t="s">
        <v>441</v>
      </c>
      <c r="F24" s="7" t="s">
        <v>442</v>
      </c>
      <c r="G24" s="7" t="s">
        <v>295</v>
      </c>
      <c r="H24" s="7"/>
      <c r="I24" s="7"/>
      <c r="J24" s="9" t="s">
        <v>425</v>
      </c>
      <c r="K24" s="18" t="s">
        <v>219</v>
      </c>
      <c r="L24" s="17">
        <v>3813900</v>
      </c>
      <c r="M24" s="17">
        <v>3813900</v>
      </c>
      <c r="N24" s="17">
        <v>1906900</v>
      </c>
      <c r="O24" s="17">
        <v>1716200</v>
      </c>
      <c r="P24" s="42">
        <f aca="true" t="shared" si="2" ref="P24:P29">O24-S24</f>
        <v>616800</v>
      </c>
      <c r="Q24" s="17">
        <v>2198800</v>
      </c>
      <c r="R24" s="17">
        <v>2198800</v>
      </c>
      <c r="S24" s="17">
        <v>1099400</v>
      </c>
      <c r="T24" s="17">
        <v>1099400</v>
      </c>
      <c r="U24" s="20" t="s">
        <v>443</v>
      </c>
      <c r="V24" s="20" t="s">
        <v>295</v>
      </c>
      <c r="W24" s="20" t="s">
        <v>302</v>
      </c>
      <c r="X24" s="7" t="s">
        <v>8</v>
      </c>
      <c r="Y24" s="29" t="s">
        <v>426</v>
      </c>
      <c r="Z24" s="32">
        <v>238598</v>
      </c>
      <c r="AA24" s="32"/>
    </row>
    <row r="25" spans="1:27" ht="34.5" customHeight="1">
      <c r="A25" s="36" t="s">
        <v>77</v>
      </c>
      <c r="B25" s="22" t="s">
        <v>34</v>
      </c>
      <c r="C25" s="7" t="s">
        <v>209</v>
      </c>
      <c r="D25" s="7" t="s">
        <v>274</v>
      </c>
      <c r="E25" s="19" t="s">
        <v>359</v>
      </c>
      <c r="F25" s="7" t="s">
        <v>350</v>
      </c>
      <c r="G25" s="7" t="s">
        <v>302</v>
      </c>
      <c r="H25" s="7"/>
      <c r="I25" s="7"/>
      <c r="J25" s="18" t="s">
        <v>210</v>
      </c>
      <c r="K25" s="18" t="s">
        <v>228</v>
      </c>
      <c r="L25" s="17">
        <v>6190000</v>
      </c>
      <c r="M25" s="17">
        <v>6190000</v>
      </c>
      <c r="N25" s="17">
        <v>3000000</v>
      </c>
      <c r="O25" s="17">
        <v>3000000</v>
      </c>
      <c r="P25" s="42">
        <f t="shared" si="2"/>
        <v>861300</v>
      </c>
      <c r="Q25" s="17">
        <v>4277500</v>
      </c>
      <c r="R25" s="17">
        <v>4277500</v>
      </c>
      <c r="S25" s="17">
        <v>2138700</v>
      </c>
      <c r="T25" s="17">
        <v>2138800</v>
      </c>
      <c r="U25" s="20" t="s">
        <v>299</v>
      </c>
      <c r="V25" s="20" t="s">
        <v>353</v>
      </c>
      <c r="W25" s="20" t="s">
        <v>302</v>
      </c>
      <c r="X25" s="7" t="s">
        <v>8</v>
      </c>
      <c r="Y25" s="29" t="s">
        <v>278</v>
      </c>
      <c r="Z25" s="32">
        <v>1069400</v>
      </c>
      <c r="AA25" s="32"/>
    </row>
    <row r="26" spans="1:27" ht="43.5" customHeight="1">
      <c r="A26" s="36" t="s">
        <v>78</v>
      </c>
      <c r="B26" s="22" t="s">
        <v>34</v>
      </c>
      <c r="C26" s="7" t="s">
        <v>434</v>
      </c>
      <c r="D26" s="7" t="s">
        <v>440</v>
      </c>
      <c r="E26" s="19" t="s">
        <v>519</v>
      </c>
      <c r="F26" s="7" t="s">
        <v>509</v>
      </c>
      <c r="G26" s="7" t="s">
        <v>595</v>
      </c>
      <c r="H26" s="7"/>
      <c r="I26" s="7"/>
      <c r="J26" s="18" t="s">
        <v>435</v>
      </c>
      <c r="K26" s="18" t="s">
        <v>228</v>
      </c>
      <c r="L26" s="17">
        <v>3240000</v>
      </c>
      <c r="M26" s="17">
        <v>3240000</v>
      </c>
      <c r="N26" s="17">
        <v>1620000</v>
      </c>
      <c r="O26" s="17">
        <v>1458000</v>
      </c>
      <c r="P26" s="42">
        <f t="shared" si="2"/>
        <v>0</v>
      </c>
      <c r="Q26" s="17">
        <v>3169400</v>
      </c>
      <c r="R26" s="17">
        <v>3169400</v>
      </c>
      <c r="S26" s="17">
        <v>1458000</v>
      </c>
      <c r="T26" s="17">
        <v>1711400</v>
      </c>
      <c r="U26" s="20" t="s">
        <v>299</v>
      </c>
      <c r="V26" s="20" t="s">
        <v>316</v>
      </c>
      <c r="W26" s="20" t="s">
        <v>302</v>
      </c>
      <c r="X26" s="7" t="s">
        <v>8</v>
      </c>
      <c r="Y26" s="29" t="s">
        <v>436</v>
      </c>
      <c r="Z26" s="32">
        <v>855700</v>
      </c>
      <c r="AA26" s="32"/>
    </row>
    <row r="27" spans="1:27" ht="45" customHeight="1">
      <c r="A27" s="36" t="s">
        <v>79</v>
      </c>
      <c r="B27" s="22" t="s">
        <v>48</v>
      </c>
      <c r="C27" s="7" t="s">
        <v>211</v>
      </c>
      <c r="D27" s="7" t="s">
        <v>275</v>
      </c>
      <c r="E27" s="19" t="s">
        <v>456</v>
      </c>
      <c r="F27" s="7" t="s">
        <v>453</v>
      </c>
      <c r="G27" s="7" t="s">
        <v>602</v>
      </c>
      <c r="H27" s="7"/>
      <c r="I27" s="7"/>
      <c r="J27" s="18" t="s">
        <v>212</v>
      </c>
      <c r="K27" s="18" t="s">
        <v>219</v>
      </c>
      <c r="L27" s="17">
        <v>2361200</v>
      </c>
      <c r="M27" s="17">
        <v>2300000</v>
      </c>
      <c r="N27" s="17">
        <v>1150000</v>
      </c>
      <c r="O27" s="17">
        <v>1150000</v>
      </c>
      <c r="P27" s="42">
        <f t="shared" si="2"/>
        <v>263900</v>
      </c>
      <c r="Q27" s="17">
        <v>1833400</v>
      </c>
      <c r="R27" s="17">
        <v>1772200</v>
      </c>
      <c r="S27" s="17">
        <v>886100</v>
      </c>
      <c r="T27" s="17">
        <v>886100</v>
      </c>
      <c r="U27" s="20" t="s">
        <v>444</v>
      </c>
      <c r="V27" s="20" t="s">
        <v>295</v>
      </c>
      <c r="W27" s="20" t="s">
        <v>316</v>
      </c>
      <c r="X27" s="7" t="s">
        <v>8</v>
      </c>
      <c r="Y27" s="29" t="s">
        <v>213</v>
      </c>
      <c r="Z27" s="32">
        <v>443000</v>
      </c>
      <c r="AA27" s="32"/>
    </row>
    <row r="28" spans="1:27" ht="54.75" customHeight="1">
      <c r="A28" s="36" t="s">
        <v>80</v>
      </c>
      <c r="B28" s="33" t="s">
        <v>18</v>
      </c>
      <c r="C28" s="7" t="s">
        <v>214</v>
      </c>
      <c r="D28" s="7" t="s">
        <v>276</v>
      </c>
      <c r="E28" s="19" t="s">
        <v>365</v>
      </c>
      <c r="F28" s="7" t="s">
        <v>357</v>
      </c>
      <c r="G28" s="7" t="s">
        <v>498</v>
      </c>
      <c r="H28" s="7" t="s">
        <v>599</v>
      </c>
      <c r="I28" s="7"/>
      <c r="J28" s="9" t="s">
        <v>215</v>
      </c>
      <c r="K28" s="18" t="s">
        <v>219</v>
      </c>
      <c r="L28" s="17">
        <v>3675700</v>
      </c>
      <c r="M28" s="17">
        <v>3600000</v>
      </c>
      <c r="N28" s="17">
        <v>1800000</v>
      </c>
      <c r="O28" s="17">
        <v>1800000</v>
      </c>
      <c r="P28" s="42">
        <f t="shared" si="2"/>
        <v>382800</v>
      </c>
      <c r="Q28" s="17">
        <v>2910200</v>
      </c>
      <c r="R28" s="17">
        <v>2834500</v>
      </c>
      <c r="S28" s="17">
        <v>1417200</v>
      </c>
      <c r="T28" s="17">
        <v>1417300</v>
      </c>
      <c r="U28" s="20" t="s">
        <v>444</v>
      </c>
      <c r="V28" s="20" t="s">
        <v>316</v>
      </c>
      <c r="W28" s="20" t="s">
        <v>449</v>
      </c>
      <c r="X28" s="7" t="s">
        <v>8</v>
      </c>
      <c r="Y28" s="29" t="s">
        <v>293</v>
      </c>
      <c r="Z28" s="32">
        <v>305500</v>
      </c>
      <c r="AA28" s="32">
        <v>15000</v>
      </c>
    </row>
    <row r="29" spans="1:27" ht="25.5">
      <c r="A29" s="36" t="s">
        <v>81</v>
      </c>
      <c r="B29" s="57" t="s">
        <v>529</v>
      </c>
      <c r="C29" s="49" t="s">
        <v>530</v>
      </c>
      <c r="D29" s="7" t="s">
        <v>531</v>
      </c>
      <c r="E29" s="50" t="s">
        <v>582</v>
      </c>
      <c r="F29" s="49" t="s">
        <v>583</v>
      </c>
      <c r="G29" s="49"/>
      <c r="H29" s="49"/>
      <c r="I29" s="49"/>
      <c r="J29" s="79" t="s">
        <v>532</v>
      </c>
      <c r="K29" s="18" t="s">
        <v>219</v>
      </c>
      <c r="L29" s="53">
        <v>4000000</v>
      </c>
      <c r="M29" s="53">
        <v>4000000</v>
      </c>
      <c r="N29" s="53">
        <v>2000000</v>
      </c>
      <c r="O29" s="53">
        <v>1877790</v>
      </c>
      <c r="P29" s="80">
        <f t="shared" si="2"/>
        <v>0</v>
      </c>
      <c r="Q29" s="53">
        <v>4069834.6</v>
      </c>
      <c r="R29" s="53">
        <v>4069834.6</v>
      </c>
      <c r="S29" s="53">
        <v>1877790</v>
      </c>
      <c r="T29" s="53">
        <v>2192044.6</v>
      </c>
      <c r="U29" s="51" t="s">
        <v>443</v>
      </c>
      <c r="V29" s="51" t="s">
        <v>302</v>
      </c>
      <c r="W29" s="51" t="s">
        <v>302</v>
      </c>
      <c r="X29" s="49" t="s">
        <v>8</v>
      </c>
      <c r="Y29" s="62" t="s">
        <v>584</v>
      </c>
      <c r="Z29" s="81">
        <v>570000</v>
      </c>
      <c r="AA29" s="32"/>
    </row>
    <row r="30" spans="1:27" s="40" customFormat="1" ht="23.25" customHeight="1" thickBot="1">
      <c r="A30" s="5"/>
      <c r="B30" s="6" t="s">
        <v>283</v>
      </c>
      <c r="C30" s="6"/>
      <c r="D30" s="6"/>
      <c r="E30" s="6"/>
      <c r="F30" s="4"/>
      <c r="G30" s="4"/>
      <c r="H30" s="4"/>
      <c r="I30" s="4"/>
      <c r="J30" s="4"/>
      <c r="K30" s="4"/>
      <c r="L30" s="4">
        <f aca="true" t="shared" si="3" ref="L30:T30">SUM(L3:L29)</f>
        <v>112640685</v>
      </c>
      <c r="M30" s="4">
        <f t="shared" si="3"/>
        <v>111369685</v>
      </c>
      <c r="N30" s="4">
        <f t="shared" si="3"/>
        <v>52888492</v>
      </c>
      <c r="O30" s="4">
        <f t="shared" si="3"/>
        <v>52062430</v>
      </c>
      <c r="P30" s="44">
        <f t="shared" si="3"/>
        <v>13793030</v>
      </c>
      <c r="Q30" s="4">
        <f t="shared" si="3"/>
        <v>83948134.6</v>
      </c>
      <c r="R30" s="4">
        <f t="shared" si="3"/>
        <v>80044634.6</v>
      </c>
      <c r="S30" s="4">
        <f t="shared" si="3"/>
        <v>38269400</v>
      </c>
      <c r="T30" s="4">
        <f t="shared" si="3"/>
        <v>41775234.6</v>
      </c>
      <c r="U30" s="6"/>
      <c r="V30" s="6"/>
      <c r="W30" s="6"/>
      <c r="X30" s="6"/>
      <c r="Y30" s="38"/>
      <c r="Z30" s="39">
        <f>SUM(Z3:Z29)</f>
        <v>12844348</v>
      </c>
      <c r="AA30" s="39">
        <f>SUM(AA3:AA29)</f>
        <v>28000</v>
      </c>
    </row>
    <row r="31" spans="2:26" ht="12.75"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5"/>
      <c r="P31" s="45"/>
      <c r="Q31" s="11"/>
      <c r="R31" s="11"/>
      <c r="S31" s="11"/>
      <c r="T31" s="11"/>
      <c r="U31" s="11"/>
      <c r="V31" s="11"/>
      <c r="W31" s="11"/>
      <c r="X31" s="11"/>
      <c r="Y31" s="26"/>
      <c r="Z31" s="11"/>
    </row>
    <row r="32" spans="2:26" ht="12.75"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63">
        <f>O30-P30</f>
        <v>38269400</v>
      </c>
      <c r="P32" s="45"/>
      <c r="Q32" s="11"/>
      <c r="R32" s="11"/>
      <c r="S32" s="12"/>
      <c r="T32" s="11"/>
      <c r="U32" s="11"/>
      <c r="V32" s="11"/>
      <c r="W32" s="11"/>
      <c r="X32" s="11"/>
      <c r="Y32" s="26"/>
      <c r="Z32" s="11"/>
    </row>
    <row r="33" spans="2:26" ht="12.75"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5"/>
      <c r="P33" s="45"/>
      <c r="Q33" s="11"/>
      <c r="R33" s="11"/>
      <c r="S33" s="11"/>
      <c r="T33" s="11"/>
      <c r="U33" s="11"/>
      <c r="V33" s="11"/>
      <c r="W33" s="11"/>
      <c r="X33" s="11"/>
      <c r="Y33" s="26"/>
      <c r="Z33" s="11"/>
    </row>
    <row r="34" spans="2:26" ht="12.75"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5"/>
      <c r="P34" s="68"/>
      <c r="Q34" s="11"/>
      <c r="R34" s="11"/>
      <c r="S34" s="11"/>
      <c r="T34" s="11"/>
      <c r="U34" s="11"/>
      <c r="V34" s="11"/>
      <c r="W34" s="11"/>
      <c r="X34" s="11"/>
      <c r="Y34" s="26"/>
      <c r="Z34" s="11"/>
    </row>
    <row r="35" spans="2:26" ht="12.75"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5"/>
      <c r="P35" s="45"/>
      <c r="Q35" s="11"/>
      <c r="R35" s="11"/>
      <c r="S35" s="11"/>
      <c r="T35" s="11"/>
      <c r="U35" s="11"/>
      <c r="V35" s="11"/>
      <c r="W35" s="11"/>
      <c r="X35" s="11"/>
      <c r="Y35" s="26"/>
      <c r="Z35" s="11"/>
    </row>
    <row r="36" spans="2:26" ht="12.75"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5"/>
      <c r="P36" s="45"/>
      <c r="Q36" s="11"/>
      <c r="R36" s="11"/>
      <c r="S36" s="11"/>
      <c r="T36" s="11"/>
      <c r="U36" s="11"/>
      <c r="V36" s="11"/>
      <c r="W36" s="11"/>
      <c r="X36" s="11"/>
      <c r="Y36" s="26"/>
      <c r="Z36" s="11"/>
    </row>
    <row r="37" spans="2:26" ht="12.75"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5"/>
      <c r="P37" s="45"/>
      <c r="Q37" s="11"/>
      <c r="R37" s="11"/>
      <c r="S37" s="11"/>
      <c r="T37" s="11"/>
      <c r="U37" s="11"/>
      <c r="V37" s="11"/>
      <c r="W37" s="11"/>
      <c r="X37" s="11"/>
      <c r="Y37" s="26"/>
      <c r="Z37" s="11"/>
    </row>
    <row r="38" spans="2:26" ht="12.75"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5"/>
      <c r="P38" s="45"/>
      <c r="Q38" s="11"/>
      <c r="R38" s="11"/>
      <c r="S38" s="11"/>
      <c r="T38" s="11"/>
      <c r="U38" s="11"/>
      <c r="V38" s="11"/>
      <c r="W38" s="11"/>
      <c r="X38" s="11"/>
      <c r="Y38" s="26"/>
      <c r="Z38" s="11"/>
    </row>
    <row r="39" spans="2:26" ht="12.75"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5"/>
      <c r="P39" s="45"/>
      <c r="Q39" s="11"/>
      <c r="R39" s="11"/>
      <c r="S39" s="11"/>
      <c r="T39" s="11"/>
      <c r="U39" s="11"/>
      <c r="V39" s="11"/>
      <c r="W39" s="11"/>
      <c r="X39" s="11"/>
      <c r="Y39" s="26"/>
      <c r="Z39" s="11"/>
    </row>
    <row r="40" spans="2:26" ht="12.75"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5"/>
      <c r="P40" s="45"/>
      <c r="Q40" s="11"/>
      <c r="R40" s="11"/>
      <c r="S40" s="11"/>
      <c r="T40" s="11"/>
      <c r="U40" s="11"/>
      <c r="V40" s="11"/>
      <c r="W40" s="11"/>
      <c r="X40" s="11"/>
      <c r="Y40" s="26"/>
      <c r="Z40" s="11"/>
    </row>
    <row r="41" spans="2:26" ht="12.75">
      <c r="B41" s="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5"/>
      <c r="P41" s="45"/>
      <c r="Q41" s="11"/>
      <c r="R41" s="11"/>
      <c r="S41" s="11"/>
      <c r="T41" s="11"/>
      <c r="U41" s="11"/>
      <c r="V41" s="11"/>
      <c r="W41" s="11"/>
      <c r="X41" s="11"/>
      <c r="Y41" s="26"/>
      <c r="Z41" s="11"/>
    </row>
    <row r="42" spans="2:26" ht="12.75">
      <c r="B42" s="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5"/>
      <c r="P42" s="45"/>
      <c r="Q42" s="11"/>
      <c r="R42" s="11"/>
      <c r="S42" s="11"/>
      <c r="T42" s="11"/>
      <c r="U42" s="11"/>
      <c r="V42" s="11"/>
      <c r="W42" s="11"/>
      <c r="X42" s="11"/>
      <c r="Y42" s="26"/>
      <c r="Z42" s="11"/>
    </row>
    <row r="43" spans="2:26" ht="12.75">
      <c r="B43" s="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5"/>
      <c r="P43" s="45"/>
      <c r="Q43" s="11"/>
      <c r="R43" s="11"/>
      <c r="S43" s="11"/>
      <c r="T43" s="11"/>
      <c r="U43" s="11"/>
      <c r="V43" s="11"/>
      <c r="W43" s="11"/>
      <c r="X43" s="11"/>
      <c r="Y43" s="26"/>
      <c r="Z43" s="11"/>
    </row>
    <row r="44" spans="2:26" ht="12.75"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5"/>
      <c r="P44" s="45"/>
      <c r="Q44" s="11"/>
      <c r="R44" s="11"/>
      <c r="S44" s="11"/>
      <c r="T44" s="11"/>
      <c r="U44" s="11"/>
      <c r="V44" s="11"/>
      <c r="W44" s="11"/>
      <c r="X44" s="11"/>
      <c r="Y44" s="26"/>
      <c r="Z44" s="11"/>
    </row>
    <row r="45" spans="2:26" ht="12.75">
      <c r="B45" s="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5"/>
      <c r="P45" s="45"/>
      <c r="Q45" s="11"/>
      <c r="R45" s="11"/>
      <c r="S45" s="11"/>
      <c r="T45" s="11"/>
      <c r="U45" s="11"/>
      <c r="V45" s="11"/>
      <c r="W45" s="11"/>
      <c r="X45" s="11"/>
      <c r="Y45" s="26"/>
      <c r="Z45" s="11"/>
    </row>
    <row r="46" spans="2:26" ht="12.75"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5"/>
      <c r="P46" s="45"/>
      <c r="Q46" s="11"/>
      <c r="R46" s="11"/>
      <c r="S46" s="11"/>
      <c r="T46" s="11"/>
      <c r="U46" s="11"/>
      <c r="V46" s="11"/>
      <c r="W46" s="11"/>
      <c r="X46" s="11"/>
      <c r="Y46" s="26"/>
      <c r="Z46" s="11"/>
    </row>
    <row r="47" spans="2:26" ht="12.75">
      <c r="B47" s="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5"/>
      <c r="P47" s="45"/>
      <c r="Q47" s="11"/>
      <c r="R47" s="11"/>
      <c r="S47" s="11"/>
      <c r="T47" s="11"/>
      <c r="U47" s="11"/>
      <c r="V47" s="11"/>
      <c r="W47" s="11"/>
      <c r="X47" s="11"/>
      <c r="Y47" s="26"/>
      <c r="Z47" s="11"/>
    </row>
    <row r="48" spans="2:26" ht="12.75"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5"/>
      <c r="P48" s="45"/>
      <c r="Q48" s="11"/>
      <c r="R48" s="11"/>
      <c r="S48" s="11"/>
      <c r="T48" s="11"/>
      <c r="U48" s="11"/>
      <c r="V48" s="11"/>
      <c r="W48" s="11"/>
      <c r="X48" s="11"/>
      <c r="Y48" s="26"/>
      <c r="Z48" s="11"/>
    </row>
    <row r="49" spans="2:26" ht="12.75"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5"/>
      <c r="P49" s="45"/>
      <c r="Q49" s="11"/>
      <c r="R49" s="11"/>
      <c r="S49" s="11"/>
      <c r="T49" s="11"/>
      <c r="U49" s="11"/>
      <c r="V49" s="11"/>
      <c r="W49" s="11"/>
      <c r="X49" s="11"/>
      <c r="Y49" s="26"/>
      <c r="Z49" s="11"/>
    </row>
    <row r="50" spans="2:26" ht="12.75"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5"/>
      <c r="P50" s="45"/>
      <c r="Q50" s="11"/>
      <c r="R50" s="11"/>
      <c r="S50" s="11"/>
      <c r="T50" s="11"/>
      <c r="U50" s="11"/>
      <c r="V50" s="11"/>
      <c r="W50" s="11"/>
      <c r="X50" s="11"/>
      <c r="Y50" s="26"/>
      <c r="Z50" s="11"/>
    </row>
    <row r="51" spans="2:26" ht="12.75">
      <c r="B51" s="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5"/>
      <c r="P51" s="45"/>
      <c r="Q51" s="11"/>
      <c r="R51" s="11"/>
      <c r="S51" s="11"/>
      <c r="T51" s="11"/>
      <c r="U51" s="11"/>
      <c r="V51" s="11"/>
      <c r="W51" s="11"/>
      <c r="X51" s="11"/>
      <c r="Y51" s="26"/>
      <c r="Z51" s="11"/>
    </row>
    <row r="52" spans="2:9" ht="12.75">
      <c r="B52" s="2"/>
      <c r="C52" s="11"/>
      <c r="D52" s="11"/>
      <c r="E52" s="11"/>
      <c r="F52" s="11"/>
      <c r="G52" s="11"/>
      <c r="H52" s="11"/>
      <c r="I52" s="11"/>
    </row>
  </sheetData>
  <sheetProtection/>
  <autoFilter ref="B1:B52"/>
  <mergeCells count="19">
    <mergeCell ref="B1:B2"/>
    <mergeCell ref="G1:G2"/>
    <mergeCell ref="P1:P2"/>
    <mergeCell ref="A1:A2"/>
    <mergeCell ref="F1:F2"/>
    <mergeCell ref="J1:J2"/>
    <mergeCell ref="H1:H2"/>
    <mergeCell ref="K1:K2"/>
    <mergeCell ref="C1:C2"/>
    <mergeCell ref="D1:D2"/>
    <mergeCell ref="Z1:Z2"/>
    <mergeCell ref="X1:X2"/>
    <mergeCell ref="Y1:Y2"/>
    <mergeCell ref="L1:N1"/>
    <mergeCell ref="O1:O2"/>
    <mergeCell ref="E1:E2"/>
    <mergeCell ref="U1:W1"/>
    <mergeCell ref="Q1:T1"/>
    <mergeCell ref="I1:I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2010-12-02T12:43:47Z</cp:lastPrinted>
  <dcterms:created xsi:type="dcterms:W3CDTF">2008-11-10T14:31:05Z</dcterms:created>
  <dcterms:modified xsi:type="dcterms:W3CDTF">2012-01-20T08:09:14Z</dcterms:modified>
  <cp:category/>
  <cp:version/>
  <cp:contentType/>
  <cp:contentStatus/>
</cp:coreProperties>
</file>