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PS-II.16\Maluch\2016\moduł 3\Kwalifikacja\"/>
    </mc:Choice>
  </mc:AlternateContent>
  <bookViews>
    <workbookView xWindow="0" yWindow="0" windowWidth="28800" windowHeight="12435"/>
  </bookViews>
  <sheets>
    <sheet name="Suma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N38" i="1"/>
  <c r="J19" i="1"/>
  <c r="N19" i="1"/>
  <c r="O19" i="1" s="1"/>
  <c r="J20" i="1"/>
  <c r="N20" i="1"/>
  <c r="O20" i="1" s="1"/>
  <c r="J21" i="1"/>
  <c r="N21" i="1"/>
  <c r="J22" i="1"/>
  <c r="N22" i="1"/>
  <c r="J23" i="1"/>
  <c r="N23" i="1"/>
  <c r="O23" i="1" s="1"/>
  <c r="J24" i="1"/>
  <c r="N24" i="1"/>
  <c r="O24" i="1" s="1"/>
  <c r="J25" i="1"/>
  <c r="N25" i="1"/>
  <c r="J26" i="1"/>
  <c r="N26" i="1"/>
  <c r="J27" i="1"/>
  <c r="N27" i="1"/>
  <c r="O27" i="1" s="1"/>
  <c r="J28" i="1"/>
  <c r="N28" i="1"/>
  <c r="J29" i="1"/>
  <c r="N29" i="1"/>
  <c r="J30" i="1"/>
  <c r="N30" i="1"/>
  <c r="J31" i="1"/>
  <c r="N31" i="1"/>
  <c r="J32" i="1"/>
  <c r="N32" i="1"/>
  <c r="J33" i="1"/>
  <c r="N33" i="1"/>
  <c r="J34" i="1"/>
  <c r="N34" i="1"/>
  <c r="J35" i="1"/>
  <c r="N35" i="1"/>
  <c r="J36" i="1"/>
  <c r="N36" i="1"/>
  <c r="J37" i="1"/>
  <c r="N37" i="1"/>
  <c r="J39" i="1"/>
  <c r="N39" i="1"/>
  <c r="J40" i="1"/>
  <c r="N40" i="1"/>
  <c r="O40" i="1" l="1"/>
  <c r="O39" i="1"/>
  <c r="O37" i="1"/>
  <c r="O33" i="1"/>
  <c r="O29" i="1"/>
  <c r="O35" i="1"/>
  <c r="O31" i="1"/>
  <c r="O26" i="1"/>
  <c r="O25" i="1"/>
  <c r="O22" i="1"/>
  <c r="O21" i="1"/>
  <c r="O38" i="1"/>
  <c r="O30" i="1"/>
  <c r="O36" i="1"/>
  <c r="O34" i="1"/>
  <c r="O32" i="1"/>
  <c r="O28" i="1"/>
  <c r="N14" i="1"/>
  <c r="N15" i="1"/>
  <c r="N16" i="1"/>
  <c r="N17" i="1"/>
  <c r="N18" i="1"/>
  <c r="N13" i="1"/>
  <c r="J14" i="1"/>
  <c r="O14" i="1" s="1"/>
  <c r="J15" i="1"/>
  <c r="O15" i="1" s="1"/>
  <c r="J16" i="1"/>
  <c r="J17" i="1"/>
  <c r="O17" i="1" s="1"/>
  <c r="J18" i="1"/>
  <c r="O18" i="1" s="1"/>
  <c r="J13" i="1"/>
  <c r="O13" i="1" l="1"/>
  <c r="O16" i="1"/>
</calcChain>
</file>

<file path=xl/sharedStrings.xml><?xml version="1.0" encoding="utf-8"?>
<sst xmlns="http://schemas.openxmlformats.org/spreadsheetml/2006/main" count="159" uniqueCount="67">
  <si>
    <t>Lp. instytucji</t>
  </si>
  <si>
    <t>Gmina</t>
  </si>
  <si>
    <t>Liczba dzieci</t>
  </si>
  <si>
    <t>Lp. podmiotów</t>
  </si>
  <si>
    <r>
      <t xml:space="preserve">Rodzaj instytucji
</t>
    </r>
    <r>
      <rPr>
        <b/>
        <sz val="8"/>
        <rFont val="Arial"/>
        <family val="2"/>
        <charset val="238"/>
      </rPr>
      <t>ż -żłobek
k - klub dziecięcy
d - dzienny opiekun</t>
    </r>
  </si>
  <si>
    <t>Resortowy program rozwoju instytucji opieki nad dziećmi w wieku do lat 3 "MALUCH - edycja 2016" (moduł 3)</t>
  </si>
  <si>
    <t xml:space="preserve">Instytucja (nazwa, adres) </t>
  </si>
  <si>
    <t xml:space="preserve">Uczelnia/Podmiot składający ofertę 
(nazwa, adres) </t>
  </si>
  <si>
    <t xml:space="preserve">Uczelnia, której dotyczy oferta (nazwa, adres) </t>
  </si>
  <si>
    <t>ContactMedia Marzena Mierkiewicz                                 Perzycka 11                                                                                     60--182 Poznań</t>
  </si>
  <si>
    <t>Żłobek nr 1 - wstępna lokalizacja
ul. Edwarda Taylora 2
61-875 Poznań</t>
  </si>
  <si>
    <t>Żłobek nr 2 - wstępna lokalizacja
ul. Karbowska 14-16
61-625 Poznań</t>
  </si>
  <si>
    <t>Poznań</t>
  </si>
  <si>
    <t>ż</t>
  </si>
  <si>
    <t>okres dofinansowania</t>
  </si>
  <si>
    <t>liczba dzieci</t>
  </si>
  <si>
    <t>dotacja na 1 dziecko miesięcznie</t>
  </si>
  <si>
    <t>Dotacja - funkcjonowanie miejsc</t>
  </si>
  <si>
    <t>Dotacja - tworzenie miejsc</t>
  </si>
  <si>
    <t>Suma</t>
  </si>
  <si>
    <t>Suma (zł)</t>
  </si>
  <si>
    <t>Na 1 miejsce (zł)</t>
  </si>
  <si>
    <t xml:space="preserve">Uniwersyet Ekonomiczny                                                        al. Niepodległości 10                                                              61-875 Poznań  
</t>
  </si>
  <si>
    <t>Tarionus Centum Edukacji i Rozwoju Rynku Pracy s.c. 
ul. Ratajczaka 26/6, 
61-815 Poznań</t>
  </si>
  <si>
    <t>Żłobek Niutek - w organizacji</t>
  </si>
  <si>
    <t>Wyższa Szkoła Logistyki 
ul. Estkowskiego 6, 
61-755 Poznań</t>
  </si>
  <si>
    <t>Wyższa Szkoła Pedagogiki i Administracji im. Mieszka I
ul. Bułgarska 55 
60-320 Poznań</t>
  </si>
  <si>
    <t>Rokietnica</t>
  </si>
  <si>
    <t>Punkt Opieki Dziennej Wyższej Szkoły Pedagogiki i Administracji im. Mieszka I w Poznaniu przy Przedszkolu Niepublicznym Mumula – opiekun dzienny nr 3, 62-090 Rokietnica, os. Kalinowe 13b/9</t>
  </si>
  <si>
    <t>Punkt Opieki Dziennej Wyższej Szkoły Pedagogiki i Administracji im. Mieszka I w Poznaniu przy Przedszkolu Niepublicznym Mumula – opiekun dzienny nr 4, 62-090 Rokietnica, os. Kalinowe 13b/9</t>
  </si>
  <si>
    <t>d</t>
  </si>
  <si>
    <t>Bajkowa Akademia Smyka,     (w organizacji), Dzienny Opiekun nr 9</t>
  </si>
  <si>
    <t>Bajkowa Akademia Smyka,     (w organizacji), Dzienny Opiekun nr 10</t>
  </si>
  <si>
    <t>Bajkowa Akademia Smyka,     (w organizacji), Dzienny Opiekun nr 11</t>
  </si>
  <si>
    <t>Bajkowa Akademia Smyka,     (w organizacji), Dzienny Opiekun nr 12</t>
  </si>
  <si>
    <t>Bajkowa Akademia Smyka,     (w organizacji), Dzienny Opiekun nr 13</t>
  </si>
  <si>
    <t>Bajkowa Akademia Smyka,     (w organizacji), Dzienny Opiekun nr 14</t>
  </si>
  <si>
    <t>Bajkowa Akademia Smyka,     (w organizacji), Dzienny Opiekun nr 15</t>
  </si>
  <si>
    <t>Bajkowa Akademia Smyka,     (w organizacji), Dzienny Opiekun nr 16</t>
  </si>
  <si>
    <t>Bajkowa Akademia Smyka,     (w organizacji), Dzienny Opiekun nr 17</t>
  </si>
  <si>
    <t>Bajkowa Akademia Smyka,     (w organizacji), Dzienny Opiekun nr 18</t>
  </si>
  <si>
    <t>Niepubliczne Przedszkole Bajkowa Akademia Smyka Agnieszka Ziembora
Plac Wiktora Degi 9
61-606 Poznań</t>
  </si>
  <si>
    <t xml:space="preserve">Bajkowa Akademia Smyka Agnieszka Ziembora
ul. Promienista 79
62-002 Suchy Las </t>
  </si>
  <si>
    <t xml:space="preserve">Uniwersytet im. Adama Mickiewicza w Poznaniu
ul. Wieniawskiego 1
61-712 Poznań </t>
  </si>
  <si>
    <t>Bajkowa Akademia Smyka Żłobek Uniwersytecki                      (w trakcie organizacji)</t>
  </si>
  <si>
    <t xml:space="preserve">Bajkowa Akademia Smyka Agnieszka Ziembora Sp. j. 
ul. Kaczeńcowa 38, 
60-175 Poznań  </t>
  </si>
  <si>
    <t>Bajkowa Akademia Smyka A. Ziembora Sp. j.  Żłobek (w trakcie tworzenia)</t>
  </si>
  <si>
    <t xml:space="preserve">Wyższa Szkoła Pedagogiki i Administracji im. Mieszka I
ul. Bułgarska 55
60-320 Poznań
Wydział Zamiejscowy w Nowym Tomyślu  
</t>
  </si>
  <si>
    <t>Nowy Tomyśl</t>
  </si>
  <si>
    <r>
      <rPr>
        <sz val="9"/>
        <color theme="1"/>
        <rFont val="Arial"/>
        <family val="2"/>
        <charset val="238"/>
      </rPr>
      <t xml:space="preserve">Fundacja Pozytywnego Rozwoju 
ul. Kaczeńcowa 38
60-175 Poznań  </t>
    </r>
    <r>
      <rPr>
        <sz val="9"/>
        <color theme="1"/>
        <rFont val="Calibri"/>
        <family val="2"/>
        <charset val="238"/>
        <scheme val="minor"/>
      </rPr>
      <t xml:space="preserve">
</t>
    </r>
  </si>
  <si>
    <t xml:space="preserve">Wyższa Szkoła Bankowa
al. Niepodległości 2
61-874 Poznań </t>
  </si>
  <si>
    <t xml:space="preserve">IGD Consulting SP z o.o.
ul. Rycerska 24/9
60-347 Poznań  </t>
  </si>
  <si>
    <t>IGD Consulting Sp. z o.o. Żłobek Poznań nr 3 (w trakcie tworzenia)</t>
  </si>
  <si>
    <t xml:space="preserve">Wyższa Szkoła Bezpieczeństwa
ul. E. Orzeszkowej 1
60-778 Poznań  </t>
  </si>
  <si>
    <t>IGD Consulting Sp. z o.o. Żłobek Poznań nr 2 (w trakcie tworzenia)</t>
  </si>
  <si>
    <t>Wyższa Szkoła Hotelarstwa i Gastronomi 
ul. Nieszawska 19
61-022 Poznań</t>
  </si>
  <si>
    <t>IGD Consulting Sp. z o.o. Żłobek Poznań nr 1 (w trakcie tworzenia)</t>
  </si>
  <si>
    <t>Fundacja Pozytywnego Rozwoju ul. Zbąszyńska 22, Nowy Tomyśl Dzienny Opiekun nr 1 - edycja 2016 (w trakcie organizacji)</t>
  </si>
  <si>
    <t>Fundacja Pozytywnego Rozwoju ul. Zbąszyńska 22, Nowy Tomyśl Dzienny Opiekun nr 2 - edycja 2016 (w trakcie organizacji)</t>
  </si>
  <si>
    <t>Fundacja Pozytywnego Rozwoju ul. Zbąszyńska 22, Nowy Tomyśl Dzienny Opiekun nr 3 - edycja 2016 (w trakcie organizacji)</t>
  </si>
  <si>
    <t>Fundacja Pozytywnego Rozwoju ul. Zbąszyńska 22, Nowy Tomyśl Dzienny Opiekun nr 4 - edycja 2016 (w trakcie organizacji)</t>
  </si>
  <si>
    <t>Fundacja Pozytywnego Rozwoju ul. Zbąszyńska 22, Nowy Tomyśl Dzienny Opiekun nr 5 - edycja 2016 (w trakcie organizacji)</t>
  </si>
  <si>
    <t>Fundacja Pozytywnego Rozwoju ul. Zbąszyńska 22, Nowy Tomyśl Dzienny Opiekun nr 6 - edycja 2016 (w trakcie organizacji)</t>
  </si>
  <si>
    <t>Fundacja Pozytywnego Rozwoju ul. Zbąszyńska 22, Nowy Tomyśl Dzienny Opiekun nr 7 - edycja 2016 (w trakcie organizacji)</t>
  </si>
  <si>
    <t>Fundacja Pozytywnego Rozwoju ul. Zbąszyńska 22, Nowy Tomyśl Dzienny Opiekun nr 8 - edycja 2016 (w trakcie organizacji)</t>
  </si>
  <si>
    <t>Kwota przynanej dotacji OGÓŁEM</t>
  </si>
  <si>
    <t>Lista beneficjentów zakwalifikowanych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</si>
</sst>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>
    <font>
      <sz val="11"/>
      <color theme="1"/>
      <name val="Calibri"/>
      <family val="2"/>
      <charset val="238"/>
      <scheme val="minor"/>
    </font>
    <font>
      <sz val="20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13" fillId="0" borderId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11" borderId="0" applyNumberFormat="0" applyBorder="0" applyAlignment="0" applyProtection="0"/>
    <xf numFmtId="0" fontId="15" fillId="5" borderId="12" applyNumberFormat="0" applyAlignment="0" applyProtection="0"/>
    <xf numFmtId="0" fontId="16" fillId="12" borderId="13" applyNumberFormat="0" applyAlignment="0" applyProtection="0"/>
    <xf numFmtId="0" fontId="17" fillId="0" borderId="14" applyNumberFormat="0" applyFill="0" applyAlignment="0" applyProtection="0"/>
    <xf numFmtId="0" fontId="18" fillId="13" borderId="15" applyNumberFormat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12" borderId="12" applyNumberFormat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14" borderId="20" applyNumberFormat="0" applyFont="0" applyAlignment="0" applyProtection="0"/>
  </cellStyleXfs>
  <cellXfs count="66">
    <xf numFmtId="0" fontId="0" fillId="0" borderId="0" xfId="0"/>
    <xf numFmtId="0" fontId="0" fillId="0" borderId="0" xfId="0" applyAlignment="1"/>
    <xf numFmtId="0" fontId="1" fillId="0" borderId="0" xfId="0" applyFont="1" applyAlignment="1"/>
    <xf numFmtId="164" fontId="0" fillId="0" borderId="0" xfId="0" applyNumberFormat="1" applyAlignment="1"/>
    <xf numFmtId="0" fontId="2" fillId="0" borderId="0" xfId="1" applyAlignment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2" applyAlignment="1"/>
    <xf numFmtId="0" fontId="2" fillId="0" borderId="0" xfId="2" applyAlignment="1">
      <alignment horizontal="center" vertical="center"/>
    </xf>
    <xf numFmtId="0" fontId="2" fillId="0" borderId="0" xfId="1" applyFont="1" applyAlignment="1" applyProtection="1"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/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/>
    <xf numFmtId="3" fontId="8" fillId="0" borderId="4" xfId="0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3" xfId="1" applyNumberFormat="1" applyFont="1" applyBorder="1" applyAlignment="1" applyProtection="1">
      <alignment horizontal="center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4" fontId="5" fillId="0" borderId="3" xfId="1" applyNumberFormat="1" applyFont="1" applyBorder="1" applyAlignment="1" applyProtection="1">
      <alignment horizontal="left" vertical="center" wrapText="1"/>
      <protection locked="0"/>
    </xf>
    <xf numFmtId="3" fontId="8" fillId="3" borderId="3" xfId="0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textRotation="90" wrapText="1"/>
    </xf>
    <xf numFmtId="0" fontId="6" fillId="0" borderId="25" xfId="2" applyFont="1" applyFill="1" applyBorder="1" applyAlignment="1">
      <alignment horizontal="center" vertical="center" textRotation="90"/>
    </xf>
    <xf numFmtId="0" fontId="6" fillId="0" borderId="24" xfId="1" applyFont="1" applyBorder="1" applyAlignment="1">
      <alignment horizontal="center" vertical="center" textRotation="90" wrapText="1"/>
    </xf>
    <xf numFmtId="0" fontId="0" fillId="4" borderId="0" xfId="0" applyFill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6" fillId="0" borderId="8" xfId="1" applyFont="1" applyBorder="1" applyAlignment="1">
      <alignment horizontal="center" vertical="center" textRotation="90"/>
    </xf>
    <xf numFmtId="0" fontId="6" fillId="0" borderId="23" xfId="2" applyFont="1" applyBorder="1" applyAlignment="1">
      <alignment horizontal="center" vertical="center" textRotation="90"/>
    </xf>
    <xf numFmtId="0" fontId="6" fillId="0" borderId="24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 textRotation="90" wrapText="1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0" borderId="5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</cellXfs>
  <cellStyles count="24">
    <cellStyle name="Akcent 1 2" xfId="4"/>
    <cellStyle name="Akcent 2 2" xfId="5"/>
    <cellStyle name="Akcent 3 2" xfId="6"/>
    <cellStyle name="Akcent 4 2" xfId="7"/>
    <cellStyle name="Akcent 5 2" xfId="8"/>
    <cellStyle name="Akcent 6 2" xfId="9"/>
    <cellStyle name="Dane wejściowe 2" xfId="10"/>
    <cellStyle name="Dane wyjściowe 2" xfId="11"/>
    <cellStyle name="Komórka połączona 2" xfId="12"/>
    <cellStyle name="Komórka zaznaczona 2" xfId="13"/>
    <cellStyle name="Nagłówek 1 2" xfId="14"/>
    <cellStyle name="Nagłówek 2 2" xfId="15"/>
    <cellStyle name="Nagłówek 3 2" xfId="16"/>
    <cellStyle name="Nagłówek 4 2" xfId="17"/>
    <cellStyle name="Normalny" xfId="0" builtinId="0"/>
    <cellStyle name="Normalny 2" xfId="2"/>
    <cellStyle name="Normalny 3" xfId="3"/>
    <cellStyle name="Normalny_Arkusz1" xfId="1"/>
    <cellStyle name="Obliczenia 2" xfId="18"/>
    <cellStyle name="Suma 2" xfId="19"/>
    <cellStyle name="Tekst objaśnienia 2" xfId="20"/>
    <cellStyle name="Tekst ostrzeżenia 2" xfId="21"/>
    <cellStyle name="Tytuł 2" xfId="22"/>
    <cellStyle name="Uwaga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99638</xdr:rowOff>
    </xdr:from>
    <xdr:to>
      <xdr:col>5</xdr:col>
      <xdr:colOff>9525</xdr:colOff>
      <xdr:row>5</xdr:row>
      <xdr:rowOff>57149</xdr:rowOff>
    </xdr:to>
    <xdr:pic>
      <xdr:nvPicPr>
        <xdr:cNvPr id="2" name="Picture 12" descr="Maluch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90138"/>
          <a:ext cx="1095375" cy="929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tabSelected="1" view="pageBreakPreview" zoomScale="60" zoomScaleNormal="100" workbookViewId="0">
      <selection activeCell="R39" sqref="R39"/>
    </sheetView>
  </sheetViews>
  <sheetFormatPr defaultRowHeight="15"/>
  <cols>
    <col min="1" max="1" width="4.85546875" style="1" customWidth="1"/>
    <col min="2" max="2" width="5.42578125" style="1" customWidth="1"/>
    <col min="3" max="5" width="22.5703125" style="1" customWidth="1"/>
    <col min="6" max="7" width="12.85546875" style="1" customWidth="1"/>
    <col min="8" max="8" width="8.42578125" style="1" customWidth="1"/>
    <col min="9" max="9" width="8.7109375" style="1" customWidth="1"/>
    <col min="10" max="10" width="11.5703125" style="1" customWidth="1"/>
    <col min="11" max="13" width="7.42578125" style="1" customWidth="1"/>
    <col min="14" max="14" width="10.28515625" style="1" customWidth="1"/>
    <col min="15" max="15" width="11.5703125" style="1" customWidth="1"/>
    <col min="16" max="16384" width="9.140625" style="1"/>
  </cols>
  <sheetData>
    <row r="2" spans="1:17" ht="25.5">
      <c r="C2" s="2"/>
      <c r="F2" s="11"/>
      <c r="G2" s="11"/>
      <c r="Q2" s="3"/>
    </row>
    <row r="3" spans="1:17">
      <c r="F3" s="11"/>
      <c r="G3" s="11"/>
      <c r="Q3" s="3"/>
    </row>
    <row r="4" spans="1:17">
      <c r="A4" s="4"/>
      <c r="B4" s="4"/>
      <c r="F4" s="11"/>
      <c r="G4" s="11"/>
    </row>
    <row r="5" spans="1:17" ht="15.75">
      <c r="A5" s="4"/>
      <c r="B5" s="4"/>
      <c r="C5" s="5"/>
      <c r="D5" s="5"/>
      <c r="E5" s="5"/>
      <c r="F5" s="12"/>
      <c r="G5" s="12"/>
      <c r="I5" s="5"/>
      <c r="J5" s="5"/>
      <c r="K5" s="5"/>
      <c r="L5" s="5"/>
      <c r="M5" s="5"/>
      <c r="N5" s="5"/>
      <c r="O5" s="5"/>
      <c r="Q5" s="5"/>
    </row>
    <row r="6" spans="1:17">
      <c r="A6" s="13"/>
      <c r="B6" s="13"/>
      <c r="C6" s="13"/>
      <c r="D6" s="13"/>
      <c r="E6" s="13"/>
      <c r="F6" s="14"/>
      <c r="G6" s="14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.75">
      <c r="A7" s="51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13"/>
      <c r="Q7" s="13"/>
    </row>
    <row r="8" spans="1:17" ht="15.75" customHeight="1">
      <c r="A8" s="52" t="s">
        <v>66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5"/>
      <c r="Q8" s="13"/>
    </row>
    <row r="9" spans="1:17" ht="16.5" thickBot="1">
      <c r="A9" s="4"/>
      <c r="B9" s="4"/>
      <c r="C9" s="6"/>
      <c r="D9" s="7"/>
      <c r="E9" s="7"/>
      <c r="F9" s="14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23" customFormat="1" ht="24" customHeight="1">
      <c r="A10" s="53" t="s">
        <v>0</v>
      </c>
      <c r="B10" s="55" t="s">
        <v>3</v>
      </c>
      <c r="C10" s="50" t="s">
        <v>7</v>
      </c>
      <c r="D10" s="50" t="s">
        <v>6</v>
      </c>
      <c r="E10" s="62" t="s">
        <v>8</v>
      </c>
      <c r="F10" s="58" t="s">
        <v>1</v>
      </c>
      <c r="G10" s="62" t="s">
        <v>4</v>
      </c>
      <c r="H10" s="50" t="s">
        <v>18</v>
      </c>
      <c r="I10" s="50"/>
      <c r="J10" s="50"/>
      <c r="K10" s="50" t="s">
        <v>17</v>
      </c>
      <c r="L10" s="50"/>
      <c r="M10" s="50"/>
      <c r="N10" s="50"/>
      <c r="O10" s="60" t="s">
        <v>65</v>
      </c>
    </row>
    <row r="11" spans="1:17" s="23" customFormat="1" ht="72.75" customHeight="1" thickBot="1">
      <c r="A11" s="54"/>
      <c r="B11" s="56"/>
      <c r="C11" s="57"/>
      <c r="D11" s="57"/>
      <c r="E11" s="63"/>
      <c r="F11" s="59"/>
      <c r="G11" s="63"/>
      <c r="H11" s="44" t="s">
        <v>2</v>
      </c>
      <c r="I11" s="45" t="s">
        <v>21</v>
      </c>
      <c r="J11" s="46" t="s">
        <v>20</v>
      </c>
      <c r="K11" s="47" t="s">
        <v>14</v>
      </c>
      <c r="L11" s="47" t="s">
        <v>15</v>
      </c>
      <c r="M11" s="47" t="s">
        <v>16</v>
      </c>
      <c r="N11" s="47" t="s">
        <v>19</v>
      </c>
      <c r="O11" s="61"/>
    </row>
    <row r="12" spans="1:17">
      <c r="A12" s="43">
        <v>1</v>
      </c>
      <c r="B12" s="43">
        <v>2</v>
      </c>
      <c r="C12" s="43">
        <v>3</v>
      </c>
      <c r="D12" s="43">
        <v>4</v>
      </c>
      <c r="E12" s="43">
        <v>5</v>
      </c>
      <c r="F12" s="43">
        <v>6</v>
      </c>
      <c r="G12" s="43">
        <v>7</v>
      </c>
      <c r="H12" s="43">
        <v>8</v>
      </c>
      <c r="I12" s="43">
        <v>9</v>
      </c>
      <c r="J12" s="43">
        <v>10</v>
      </c>
      <c r="K12" s="43">
        <v>11</v>
      </c>
      <c r="L12" s="43">
        <v>12</v>
      </c>
      <c r="M12" s="43">
        <v>13</v>
      </c>
      <c r="N12" s="43">
        <v>14</v>
      </c>
      <c r="O12" s="43">
        <v>15</v>
      </c>
    </row>
    <row r="13" spans="1:17" ht="48">
      <c r="A13" s="16">
        <v>1</v>
      </c>
      <c r="B13" s="18">
        <v>1</v>
      </c>
      <c r="C13" s="20" t="s">
        <v>9</v>
      </c>
      <c r="D13" s="32" t="s">
        <v>10</v>
      </c>
      <c r="E13" s="21" t="s">
        <v>22</v>
      </c>
      <c r="F13" s="8" t="s">
        <v>12</v>
      </c>
      <c r="G13" s="8" t="s">
        <v>13</v>
      </c>
      <c r="H13" s="10">
        <v>70</v>
      </c>
      <c r="I13" s="24">
        <v>4000</v>
      </c>
      <c r="J13" s="24">
        <f>PRODUCT(H13:I13)</f>
        <v>280000</v>
      </c>
      <c r="K13" s="27">
        <v>5</v>
      </c>
      <c r="L13" s="27">
        <v>50</v>
      </c>
      <c r="M13" s="27">
        <v>400</v>
      </c>
      <c r="N13" s="27">
        <f>PRODUCT(K13:M13)</f>
        <v>100000</v>
      </c>
      <c r="O13" s="42">
        <f>SUM(J13,N13)</f>
        <v>380000</v>
      </c>
    </row>
    <row r="14" spans="1:17" ht="48">
      <c r="A14" s="16">
        <v>2</v>
      </c>
      <c r="B14" s="18">
        <v>1</v>
      </c>
      <c r="C14" s="20" t="s">
        <v>9</v>
      </c>
      <c r="D14" s="32" t="s">
        <v>11</v>
      </c>
      <c r="E14" s="21" t="s">
        <v>22</v>
      </c>
      <c r="F14" s="17" t="s">
        <v>12</v>
      </c>
      <c r="G14" s="17" t="s">
        <v>13</v>
      </c>
      <c r="H14" s="9">
        <v>60</v>
      </c>
      <c r="I14" s="25">
        <v>4000</v>
      </c>
      <c r="J14" s="24">
        <f t="shared" ref="J14:J18" si="0">PRODUCT(H14:I14)</f>
        <v>240000</v>
      </c>
      <c r="K14" s="28">
        <v>7</v>
      </c>
      <c r="L14" s="28">
        <v>40</v>
      </c>
      <c r="M14" s="28">
        <v>400</v>
      </c>
      <c r="N14" s="27">
        <f t="shared" ref="N14:N18" si="1">PRODUCT(K14:M14)</f>
        <v>112000</v>
      </c>
      <c r="O14" s="42">
        <f t="shared" ref="O14:O18" si="2">SUM(J14,N14)</f>
        <v>352000</v>
      </c>
    </row>
    <row r="15" spans="1:17" ht="48">
      <c r="A15" s="16">
        <v>3</v>
      </c>
      <c r="B15" s="18">
        <v>2</v>
      </c>
      <c r="C15" s="20" t="s">
        <v>23</v>
      </c>
      <c r="D15" s="33" t="s">
        <v>24</v>
      </c>
      <c r="E15" s="31" t="s">
        <v>25</v>
      </c>
      <c r="F15" s="17" t="s">
        <v>12</v>
      </c>
      <c r="G15" s="29" t="s">
        <v>13</v>
      </c>
      <c r="H15" s="10">
        <v>60</v>
      </c>
      <c r="I15" s="24">
        <v>4000</v>
      </c>
      <c r="J15" s="24">
        <f t="shared" si="0"/>
        <v>240000</v>
      </c>
      <c r="K15" s="27">
        <v>4</v>
      </c>
      <c r="L15" s="27">
        <v>60</v>
      </c>
      <c r="M15" s="27">
        <v>400</v>
      </c>
      <c r="N15" s="27">
        <f t="shared" si="1"/>
        <v>96000</v>
      </c>
      <c r="O15" s="42">
        <f t="shared" si="2"/>
        <v>336000</v>
      </c>
    </row>
    <row r="16" spans="1:17" ht="108">
      <c r="A16" s="22">
        <v>4</v>
      </c>
      <c r="B16" s="22">
        <v>3</v>
      </c>
      <c r="C16" s="34" t="s">
        <v>26</v>
      </c>
      <c r="D16" s="33" t="s">
        <v>28</v>
      </c>
      <c r="E16" s="34" t="s">
        <v>26</v>
      </c>
      <c r="F16" s="17" t="s">
        <v>27</v>
      </c>
      <c r="G16" s="22" t="s">
        <v>30</v>
      </c>
      <c r="H16" s="22">
        <v>5</v>
      </c>
      <c r="I16" s="26">
        <v>4000</v>
      </c>
      <c r="J16" s="24">
        <f t="shared" si="0"/>
        <v>20000</v>
      </c>
      <c r="K16" s="26">
        <v>4</v>
      </c>
      <c r="L16" s="26">
        <v>5</v>
      </c>
      <c r="M16" s="26">
        <v>400</v>
      </c>
      <c r="N16" s="27">
        <f t="shared" si="1"/>
        <v>8000</v>
      </c>
      <c r="O16" s="42">
        <f t="shared" si="2"/>
        <v>28000</v>
      </c>
    </row>
    <row r="17" spans="1:15" ht="108">
      <c r="A17" s="22">
        <v>5</v>
      </c>
      <c r="B17" s="22">
        <v>3</v>
      </c>
      <c r="C17" s="34" t="s">
        <v>26</v>
      </c>
      <c r="D17" s="36" t="s">
        <v>29</v>
      </c>
      <c r="E17" s="34" t="s">
        <v>26</v>
      </c>
      <c r="F17" s="17" t="s">
        <v>27</v>
      </c>
      <c r="G17" s="22" t="s">
        <v>30</v>
      </c>
      <c r="H17" s="22">
        <v>3</v>
      </c>
      <c r="I17" s="26">
        <v>4000</v>
      </c>
      <c r="J17" s="24">
        <f t="shared" si="0"/>
        <v>12000</v>
      </c>
      <c r="K17" s="26">
        <v>4</v>
      </c>
      <c r="L17" s="26">
        <v>3</v>
      </c>
      <c r="M17" s="26">
        <v>400</v>
      </c>
      <c r="N17" s="27">
        <f t="shared" si="1"/>
        <v>4800</v>
      </c>
      <c r="O17" s="42">
        <f t="shared" si="2"/>
        <v>16800</v>
      </c>
    </row>
    <row r="18" spans="1:15" ht="60">
      <c r="A18" s="22">
        <v>6</v>
      </c>
      <c r="B18" s="22">
        <v>4</v>
      </c>
      <c r="C18" s="34" t="s">
        <v>41</v>
      </c>
      <c r="D18" s="36" t="s">
        <v>31</v>
      </c>
      <c r="E18" s="35" t="s">
        <v>43</v>
      </c>
      <c r="F18" s="17" t="s">
        <v>12</v>
      </c>
      <c r="G18" s="22" t="s">
        <v>30</v>
      </c>
      <c r="H18" s="22">
        <v>5</v>
      </c>
      <c r="I18" s="26">
        <v>4000</v>
      </c>
      <c r="J18" s="24">
        <f t="shared" si="0"/>
        <v>20000</v>
      </c>
      <c r="K18" s="26">
        <v>9</v>
      </c>
      <c r="L18" s="26">
        <v>5</v>
      </c>
      <c r="M18" s="26">
        <v>400</v>
      </c>
      <c r="N18" s="27">
        <f t="shared" si="1"/>
        <v>18000</v>
      </c>
      <c r="O18" s="42">
        <f t="shared" si="2"/>
        <v>38000</v>
      </c>
    </row>
    <row r="19" spans="1:15" ht="60">
      <c r="A19" s="22">
        <v>7</v>
      </c>
      <c r="B19" s="22">
        <v>4</v>
      </c>
      <c r="C19" s="34" t="s">
        <v>41</v>
      </c>
      <c r="D19" s="36" t="s">
        <v>32</v>
      </c>
      <c r="E19" s="35" t="s">
        <v>43</v>
      </c>
      <c r="F19" s="17" t="s">
        <v>12</v>
      </c>
      <c r="G19" s="22" t="s">
        <v>30</v>
      </c>
      <c r="H19" s="22">
        <v>5</v>
      </c>
      <c r="I19" s="26">
        <v>4000</v>
      </c>
      <c r="J19" s="24">
        <f t="shared" ref="J19:J40" si="3">PRODUCT(H19:I19)</f>
        <v>20000</v>
      </c>
      <c r="K19" s="26">
        <v>9</v>
      </c>
      <c r="L19" s="26">
        <v>5</v>
      </c>
      <c r="M19" s="26">
        <v>400</v>
      </c>
      <c r="N19" s="27">
        <f t="shared" ref="N19:N40" si="4">PRODUCT(K19:M19)</f>
        <v>18000</v>
      </c>
      <c r="O19" s="42">
        <f t="shared" ref="O19:O40" si="5">SUM(J19,N19)</f>
        <v>38000</v>
      </c>
    </row>
    <row r="20" spans="1:15" ht="60">
      <c r="A20" s="22">
        <v>8</v>
      </c>
      <c r="B20" s="22">
        <v>4</v>
      </c>
      <c r="C20" s="34" t="s">
        <v>41</v>
      </c>
      <c r="D20" s="36" t="s">
        <v>33</v>
      </c>
      <c r="E20" s="35" t="s">
        <v>43</v>
      </c>
      <c r="F20" s="17" t="s">
        <v>12</v>
      </c>
      <c r="G20" s="22" t="s">
        <v>30</v>
      </c>
      <c r="H20" s="22">
        <v>5</v>
      </c>
      <c r="I20" s="26">
        <v>4000</v>
      </c>
      <c r="J20" s="24">
        <f t="shared" si="3"/>
        <v>20000</v>
      </c>
      <c r="K20" s="26">
        <v>6</v>
      </c>
      <c r="L20" s="26">
        <v>5</v>
      </c>
      <c r="M20" s="26">
        <v>400</v>
      </c>
      <c r="N20" s="27">
        <f t="shared" si="4"/>
        <v>12000</v>
      </c>
      <c r="O20" s="42">
        <f t="shared" si="5"/>
        <v>32000</v>
      </c>
    </row>
    <row r="21" spans="1:15" ht="60">
      <c r="A21" s="22">
        <v>9</v>
      </c>
      <c r="B21" s="22">
        <v>4</v>
      </c>
      <c r="C21" s="34" t="s">
        <v>41</v>
      </c>
      <c r="D21" s="36" t="s">
        <v>34</v>
      </c>
      <c r="E21" s="35" t="s">
        <v>43</v>
      </c>
      <c r="F21" s="17" t="s">
        <v>12</v>
      </c>
      <c r="G21" s="22" t="s">
        <v>30</v>
      </c>
      <c r="H21" s="22">
        <v>5</v>
      </c>
      <c r="I21" s="26">
        <v>4000</v>
      </c>
      <c r="J21" s="24">
        <f t="shared" si="3"/>
        <v>20000</v>
      </c>
      <c r="K21" s="26">
        <v>6</v>
      </c>
      <c r="L21" s="26">
        <v>5</v>
      </c>
      <c r="M21" s="26">
        <v>400</v>
      </c>
      <c r="N21" s="27">
        <f t="shared" si="4"/>
        <v>12000</v>
      </c>
      <c r="O21" s="42">
        <f t="shared" si="5"/>
        <v>32000</v>
      </c>
    </row>
    <row r="22" spans="1:15" ht="60">
      <c r="A22" s="22">
        <v>10</v>
      </c>
      <c r="B22" s="22">
        <v>4</v>
      </c>
      <c r="C22" s="34" t="s">
        <v>41</v>
      </c>
      <c r="D22" s="36" t="s">
        <v>35</v>
      </c>
      <c r="E22" s="35" t="s">
        <v>43</v>
      </c>
      <c r="F22" s="17" t="s">
        <v>12</v>
      </c>
      <c r="G22" s="22" t="s">
        <v>30</v>
      </c>
      <c r="H22" s="22">
        <v>5</v>
      </c>
      <c r="I22" s="26">
        <v>4000</v>
      </c>
      <c r="J22" s="24">
        <f t="shared" si="3"/>
        <v>20000</v>
      </c>
      <c r="K22" s="26">
        <v>6</v>
      </c>
      <c r="L22" s="26">
        <v>5</v>
      </c>
      <c r="M22" s="26">
        <v>400</v>
      </c>
      <c r="N22" s="27">
        <f t="shared" si="4"/>
        <v>12000</v>
      </c>
      <c r="O22" s="42">
        <f t="shared" si="5"/>
        <v>32000</v>
      </c>
    </row>
    <row r="23" spans="1:15" ht="60">
      <c r="A23" s="22">
        <v>11</v>
      </c>
      <c r="B23" s="22">
        <v>4</v>
      </c>
      <c r="C23" s="34" t="s">
        <v>41</v>
      </c>
      <c r="D23" s="36" t="s">
        <v>36</v>
      </c>
      <c r="E23" s="35" t="s">
        <v>43</v>
      </c>
      <c r="F23" s="17" t="s">
        <v>12</v>
      </c>
      <c r="G23" s="22" t="s">
        <v>30</v>
      </c>
      <c r="H23" s="22">
        <v>5</v>
      </c>
      <c r="I23" s="26">
        <v>4000</v>
      </c>
      <c r="J23" s="24">
        <f t="shared" si="3"/>
        <v>20000</v>
      </c>
      <c r="K23" s="26">
        <v>6</v>
      </c>
      <c r="L23" s="26">
        <v>5</v>
      </c>
      <c r="M23" s="26">
        <v>400</v>
      </c>
      <c r="N23" s="27">
        <f t="shared" si="4"/>
        <v>12000</v>
      </c>
      <c r="O23" s="42">
        <f t="shared" si="5"/>
        <v>32000</v>
      </c>
    </row>
    <row r="24" spans="1:15" ht="60">
      <c r="A24" s="22">
        <v>12</v>
      </c>
      <c r="B24" s="22">
        <v>4</v>
      </c>
      <c r="C24" s="34" t="s">
        <v>41</v>
      </c>
      <c r="D24" s="36" t="s">
        <v>37</v>
      </c>
      <c r="E24" s="35" t="s">
        <v>43</v>
      </c>
      <c r="F24" s="17" t="s">
        <v>12</v>
      </c>
      <c r="G24" s="22" t="s">
        <v>30</v>
      </c>
      <c r="H24" s="22">
        <v>5</v>
      </c>
      <c r="I24" s="26">
        <v>4000</v>
      </c>
      <c r="J24" s="24">
        <f t="shared" si="3"/>
        <v>20000</v>
      </c>
      <c r="K24" s="26">
        <v>3</v>
      </c>
      <c r="L24" s="26">
        <v>5</v>
      </c>
      <c r="M24" s="26">
        <v>400</v>
      </c>
      <c r="N24" s="27">
        <f t="shared" si="4"/>
        <v>6000</v>
      </c>
      <c r="O24" s="42">
        <f t="shared" si="5"/>
        <v>26000</v>
      </c>
    </row>
    <row r="25" spans="1:15" ht="60">
      <c r="A25" s="22">
        <v>13</v>
      </c>
      <c r="B25" s="22">
        <v>4</v>
      </c>
      <c r="C25" s="34" t="s">
        <v>41</v>
      </c>
      <c r="D25" s="36" t="s">
        <v>38</v>
      </c>
      <c r="E25" s="35" t="s">
        <v>43</v>
      </c>
      <c r="F25" s="17" t="s">
        <v>12</v>
      </c>
      <c r="G25" s="22" t="s">
        <v>30</v>
      </c>
      <c r="H25" s="22">
        <v>5</v>
      </c>
      <c r="I25" s="26">
        <v>4000</v>
      </c>
      <c r="J25" s="24">
        <f t="shared" si="3"/>
        <v>20000</v>
      </c>
      <c r="K25" s="26">
        <v>3</v>
      </c>
      <c r="L25" s="26">
        <v>5</v>
      </c>
      <c r="M25" s="26">
        <v>400</v>
      </c>
      <c r="N25" s="27">
        <f t="shared" si="4"/>
        <v>6000</v>
      </c>
      <c r="O25" s="42">
        <f t="shared" si="5"/>
        <v>26000</v>
      </c>
    </row>
    <row r="26" spans="1:15" ht="60">
      <c r="A26" s="22">
        <v>14</v>
      </c>
      <c r="B26" s="22">
        <v>4</v>
      </c>
      <c r="C26" s="34" t="s">
        <v>41</v>
      </c>
      <c r="D26" s="36" t="s">
        <v>39</v>
      </c>
      <c r="E26" s="35" t="s">
        <v>43</v>
      </c>
      <c r="F26" s="17" t="s">
        <v>12</v>
      </c>
      <c r="G26" s="22" t="s">
        <v>30</v>
      </c>
      <c r="H26" s="22">
        <v>5</v>
      </c>
      <c r="I26" s="26">
        <v>4000</v>
      </c>
      <c r="J26" s="24">
        <f t="shared" si="3"/>
        <v>20000</v>
      </c>
      <c r="K26" s="26">
        <v>3</v>
      </c>
      <c r="L26" s="26">
        <v>5</v>
      </c>
      <c r="M26" s="26">
        <v>400</v>
      </c>
      <c r="N26" s="27">
        <f t="shared" si="4"/>
        <v>6000</v>
      </c>
      <c r="O26" s="42">
        <f t="shared" si="5"/>
        <v>26000</v>
      </c>
    </row>
    <row r="27" spans="1:15" ht="60">
      <c r="A27" s="22">
        <v>15</v>
      </c>
      <c r="B27" s="22">
        <v>4</v>
      </c>
      <c r="C27" s="34" t="s">
        <v>41</v>
      </c>
      <c r="D27" s="36" t="s">
        <v>40</v>
      </c>
      <c r="E27" s="35" t="s">
        <v>43</v>
      </c>
      <c r="F27" s="17" t="s">
        <v>12</v>
      </c>
      <c r="G27" s="22" t="s">
        <v>30</v>
      </c>
      <c r="H27" s="22">
        <v>5</v>
      </c>
      <c r="I27" s="26">
        <v>4000</v>
      </c>
      <c r="J27" s="24">
        <f t="shared" si="3"/>
        <v>20000</v>
      </c>
      <c r="K27" s="26">
        <v>3</v>
      </c>
      <c r="L27" s="26">
        <v>5</v>
      </c>
      <c r="M27" s="26">
        <v>400</v>
      </c>
      <c r="N27" s="27">
        <f t="shared" si="4"/>
        <v>6000</v>
      </c>
      <c r="O27" s="42">
        <f t="shared" si="5"/>
        <v>26000</v>
      </c>
    </row>
    <row r="28" spans="1:15" ht="48">
      <c r="A28" s="22">
        <v>16</v>
      </c>
      <c r="B28" s="22">
        <v>5</v>
      </c>
      <c r="C28" s="34" t="s">
        <v>42</v>
      </c>
      <c r="D28" s="37" t="s">
        <v>44</v>
      </c>
      <c r="E28" s="35" t="s">
        <v>43</v>
      </c>
      <c r="F28" s="17" t="s">
        <v>12</v>
      </c>
      <c r="G28" s="22" t="s">
        <v>13</v>
      </c>
      <c r="H28" s="22">
        <v>150</v>
      </c>
      <c r="I28" s="26">
        <v>4000</v>
      </c>
      <c r="J28" s="24">
        <f t="shared" si="3"/>
        <v>600000</v>
      </c>
      <c r="K28" s="26">
        <v>6</v>
      </c>
      <c r="L28" s="26">
        <v>150</v>
      </c>
      <c r="M28" s="26">
        <v>400</v>
      </c>
      <c r="N28" s="27">
        <f t="shared" si="4"/>
        <v>360000</v>
      </c>
      <c r="O28" s="42">
        <f t="shared" si="5"/>
        <v>960000</v>
      </c>
    </row>
    <row r="29" spans="1:15" ht="48">
      <c r="A29" s="22">
        <v>17</v>
      </c>
      <c r="B29" s="22">
        <v>6</v>
      </c>
      <c r="C29" s="34" t="s">
        <v>45</v>
      </c>
      <c r="D29" s="38" t="s">
        <v>46</v>
      </c>
      <c r="E29" s="35" t="s">
        <v>43</v>
      </c>
      <c r="F29" s="17" t="s">
        <v>12</v>
      </c>
      <c r="G29" s="22" t="s">
        <v>13</v>
      </c>
      <c r="H29" s="22">
        <v>100</v>
      </c>
      <c r="I29" s="26">
        <v>4000</v>
      </c>
      <c r="J29" s="24">
        <f t="shared" si="3"/>
        <v>400000</v>
      </c>
      <c r="K29" s="26">
        <v>4</v>
      </c>
      <c r="L29" s="26">
        <v>100</v>
      </c>
      <c r="M29" s="26">
        <v>400</v>
      </c>
      <c r="N29" s="27">
        <f t="shared" si="4"/>
        <v>160000</v>
      </c>
      <c r="O29" s="42">
        <f t="shared" si="5"/>
        <v>560000</v>
      </c>
    </row>
    <row r="30" spans="1:15" ht="96">
      <c r="A30" s="22">
        <v>18</v>
      </c>
      <c r="B30" s="22">
        <v>7</v>
      </c>
      <c r="C30" s="30" t="s">
        <v>49</v>
      </c>
      <c r="D30" s="41" t="s">
        <v>57</v>
      </c>
      <c r="E30" s="35" t="s">
        <v>47</v>
      </c>
      <c r="F30" s="17" t="s">
        <v>48</v>
      </c>
      <c r="G30" s="22" t="s">
        <v>30</v>
      </c>
      <c r="H30" s="22">
        <v>5</v>
      </c>
      <c r="I30" s="26">
        <v>4000</v>
      </c>
      <c r="J30" s="24">
        <f t="shared" si="3"/>
        <v>20000</v>
      </c>
      <c r="K30" s="26">
        <v>10</v>
      </c>
      <c r="L30" s="26">
        <v>5</v>
      </c>
      <c r="M30" s="26">
        <v>400</v>
      </c>
      <c r="N30" s="27">
        <f t="shared" si="4"/>
        <v>20000</v>
      </c>
      <c r="O30" s="42">
        <f t="shared" si="5"/>
        <v>40000</v>
      </c>
    </row>
    <row r="31" spans="1:15" ht="96">
      <c r="A31" s="22">
        <v>19</v>
      </c>
      <c r="B31" s="22">
        <v>7</v>
      </c>
      <c r="C31" s="30" t="s">
        <v>49</v>
      </c>
      <c r="D31" s="41" t="s">
        <v>58</v>
      </c>
      <c r="E31" s="35" t="s">
        <v>47</v>
      </c>
      <c r="F31" s="17" t="s">
        <v>48</v>
      </c>
      <c r="G31" s="22" t="s">
        <v>30</v>
      </c>
      <c r="H31" s="22">
        <v>5</v>
      </c>
      <c r="I31" s="26">
        <v>4000</v>
      </c>
      <c r="J31" s="24">
        <f t="shared" si="3"/>
        <v>20000</v>
      </c>
      <c r="K31" s="26">
        <v>10</v>
      </c>
      <c r="L31" s="26">
        <v>5</v>
      </c>
      <c r="M31" s="26">
        <v>400</v>
      </c>
      <c r="N31" s="27">
        <f t="shared" si="4"/>
        <v>20000</v>
      </c>
      <c r="O31" s="42">
        <f t="shared" si="5"/>
        <v>40000</v>
      </c>
    </row>
    <row r="32" spans="1:15" ht="96">
      <c r="A32" s="22">
        <v>20</v>
      </c>
      <c r="B32" s="22">
        <v>7</v>
      </c>
      <c r="C32" s="30" t="s">
        <v>49</v>
      </c>
      <c r="D32" s="41" t="s">
        <v>59</v>
      </c>
      <c r="E32" s="35" t="s">
        <v>47</v>
      </c>
      <c r="F32" s="17" t="s">
        <v>48</v>
      </c>
      <c r="G32" s="22" t="s">
        <v>30</v>
      </c>
      <c r="H32" s="22">
        <v>5</v>
      </c>
      <c r="I32" s="26">
        <v>4000</v>
      </c>
      <c r="J32" s="24">
        <f t="shared" si="3"/>
        <v>20000</v>
      </c>
      <c r="K32" s="26">
        <v>9</v>
      </c>
      <c r="L32" s="26">
        <v>5</v>
      </c>
      <c r="M32" s="26">
        <v>400</v>
      </c>
      <c r="N32" s="27">
        <f t="shared" si="4"/>
        <v>18000</v>
      </c>
      <c r="O32" s="42">
        <f t="shared" si="5"/>
        <v>38000</v>
      </c>
    </row>
    <row r="33" spans="1:15" ht="96">
      <c r="A33" s="22">
        <v>21</v>
      </c>
      <c r="B33" s="22">
        <v>7</v>
      </c>
      <c r="C33" s="30" t="s">
        <v>49</v>
      </c>
      <c r="D33" s="41" t="s">
        <v>60</v>
      </c>
      <c r="E33" s="35" t="s">
        <v>47</v>
      </c>
      <c r="F33" s="17" t="s">
        <v>48</v>
      </c>
      <c r="G33" s="22" t="s">
        <v>30</v>
      </c>
      <c r="H33" s="22">
        <v>5</v>
      </c>
      <c r="I33" s="26">
        <v>4000</v>
      </c>
      <c r="J33" s="24">
        <f t="shared" si="3"/>
        <v>20000</v>
      </c>
      <c r="K33" s="26">
        <v>8</v>
      </c>
      <c r="L33" s="26">
        <v>5</v>
      </c>
      <c r="M33" s="26">
        <v>400</v>
      </c>
      <c r="N33" s="27">
        <f t="shared" si="4"/>
        <v>16000</v>
      </c>
      <c r="O33" s="42">
        <f t="shared" si="5"/>
        <v>36000</v>
      </c>
    </row>
    <row r="34" spans="1:15" ht="96">
      <c r="A34" s="22">
        <v>22</v>
      </c>
      <c r="B34" s="22">
        <v>7</v>
      </c>
      <c r="C34" s="30" t="s">
        <v>49</v>
      </c>
      <c r="D34" s="41" t="s">
        <v>61</v>
      </c>
      <c r="E34" s="35" t="s">
        <v>47</v>
      </c>
      <c r="F34" s="17" t="s">
        <v>48</v>
      </c>
      <c r="G34" s="22" t="s">
        <v>30</v>
      </c>
      <c r="H34" s="22">
        <v>5</v>
      </c>
      <c r="I34" s="26">
        <v>4000</v>
      </c>
      <c r="J34" s="24">
        <f t="shared" si="3"/>
        <v>20000</v>
      </c>
      <c r="K34" s="26">
        <v>6</v>
      </c>
      <c r="L34" s="26">
        <v>5</v>
      </c>
      <c r="M34" s="26">
        <v>400</v>
      </c>
      <c r="N34" s="27">
        <f t="shared" si="4"/>
        <v>12000</v>
      </c>
      <c r="O34" s="42">
        <f t="shared" si="5"/>
        <v>32000</v>
      </c>
    </row>
    <row r="35" spans="1:15" ht="96">
      <c r="A35" s="22">
        <v>23</v>
      </c>
      <c r="B35" s="22">
        <v>7</v>
      </c>
      <c r="C35" s="30" t="s">
        <v>49</v>
      </c>
      <c r="D35" s="41" t="s">
        <v>62</v>
      </c>
      <c r="E35" s="35" t="s">
        <v>47</v>
      </c>
      <c r="F35" s="17" t="s">
        <v>48</v>
      </c>
      <c r="G35" s="22" t="s">
        <v>30</v>
      </c>
      <c r="H35" s="22">
        <v>5</v>
      </c>
      <c r="I35" s="26">
        <v>4000</v>
      </c>
      <c r="J35" s="24">
        <f t="shared" si="3"/>
        <v>20000</v>
      </c>
      <c r="K35" s="26">
        <v>6</v>
      </c>
      <c r="L35" s="26">
        <v>5</v>
      </c>
      <c r="M35" s="26">
        <v>400</v>
      </c>
      <c r="N35" s="27">
        <f t="shared" si="4"/>
        <v>12000</v>
      </c>
      <c r="O35" s="42">
        <f t="shared" si="5"/>
        <v>32000</v>
      </c>
    </row>
    <row r="36" spans="1:15" ht="96">
      <c r="A36" s="22">
        <v>24</v>
      </c>
      <c r="B36" s="22">
        <v>7</v>
      </c>
      <c r="C36" s="30" t="s">
        <v>49</v>
      </c>
      <c r="D36" s="41" t="s">
        <v>63</v>
      </c>
      <c r="E36" s="35" t="s">
        <v>47</v>
      </c>
      <c r="F36" s="17" t="s">
        <v>48</v>
      </c>
      <c r="G36" s="22" t="s">
        <v>30</v>
      </c>
      <c r="H36" s="22">
        <v>5</v>
      </c>
      <c r="I36" s="26">
        <v>4000</v>
      </c>
      <c r="J36" s="24">
        <f t="shared" si="3"/>
        <v>20000</v>
      </c>
      <c r="K36" s="26">
        <v>4</v>
      </c>
      <c r="L36" s="26">
        <v>5</v>
      </c>
      <c r="M36" s="26">
        <v>400</v>
      </c>
      <c r="N36" s="27">
        <f t="shared" si="4"/>
        <v>8000</v>
      </c>
      <c r="O36" s="42">
        <f t="shared" si="5"/>
        <v>28000</v>
      </c>
    </row>
    <row r="37" spans="1:15" ht="96">
      <c r="A37" s="22">
        <v>25</v>
      </c>
      <c r="B37" s="22">
        <v>7</v>
      </c>
      <c r="C37" s="30" t="s">
        <v>49</v>
      </c>
      <c r="D37" s="41" t="s">
        <v>64</v>
      </c>
      <c r="E37" s="35" t="s">
        <v>47</v>
      </c>
      <c r="F37" s="17" t="s">
        <v>48</v>
      </c>
      <c r="G37" s="22" t="s">
        <v>30</v>
      </c>
      <c r="H37" s="22">
        <v>5</v>
      </c>
      <c r="I37" s="26">
        <v>4000</v>
      </c>
      <c r="J37" s="24">
        <f t="shared" si="3"/>
        <v>20000</v>
      </c>
      <c r="K37" s="26">
        <v>4</v>
      </c>
      <c r="L37" s="26">
        <v>5</v>
      </c>
      <c r="M37" s="26">
        <v>400</v>
      </c>
      <c r="N37" s="27">
        <f t="shared" si="4"/>
        <v>8000</v>
      </c>
      <c r="O37" s="42">
        <f t="shared" si="5"/>
        <v>28000</v>
      </c>
    </row>
    <row r="38" spans="1:15" ht="36">
      <c r="A38" s="22">
        <v>26</v>
      </c>
      <c r="B38" s="22">
        <v>8</v>
      </c>
      <c r="C38" s="34" t="s">
        <v>51</v>
      </c>
      <c r="D38" s="39" t="s">
        <v>52</v>
      </c>
      <c r="E38" s="35" t="s">
        <v>50</v>
      </c>
      <c r="F38" s="17" t="s">
        <v>12</v>
      </c>
      <c r="G38" s="22" t="s">
        <v>13</v>
      </c>
      <c r="H38" s="22">
        <v>100</v>
      </c>
      <c r="I38" s="26">
        <v>4000</v>
      </c>
      <c r="J38" s="24">
        <f t="shared" ref="J38" si="6">PRODUCT(H38:I38)</f>
        <v>400000</v>
      </c>
      <c r="K38" s="26">
        <v>4</v>
      </c>
      <c r="L38" s="26">
        <v>100</v>
      </c>
      <c r="M38" s="26">
        <v>400</v>
      </c>
      <c r="N38" s="27">
        <f t="shared" ref="N38" si="7">PRODUCT(K38:M38)</f>
        <v>160000</v>
      </c>
      <c r="O38" s="42">
        <f t="shared" ref="O38" si="8">SUM(J38,N38)</f>
        <v>560000</v>
      </c>
    </row>
    <row r="39" spans="1:15" ht="48">
      <c r="A39" s="22">
        <v>27</v>
      </c>
      <c r="B39" s="22">
        <v>8</v>
      </c>
      <c r="C39" s="34" t="s">
        <v>51</v>
      </c>
      <c r="D39" s="40" t="s">
        <v>54</v>
      </c>
      <c r="E39" s="35" t="s">
        <v>53</v>
      </c>
      <c r="F39" s="17" t="s">
        <v>12</v>
      </c>
      <c r="G39" s="22" t="s">
        <v>13</v>
      </c>
      <c r="H39" s="22">
        <v>50</v>
      </c>
      <c r="I39" s="26">
        <v>4000</v>
      </c>
      <c r="J39" s="24">
        <f t="shared" si="3"/>
        <v>200000</v>
      </c>
      <c r="K39" s="26">
        <v>6</v>
      </c>
      <c r="L39" s="26">
        <v>50</v>
      </c>
      <c r="M39" s="26">
        <v>400</v>
      </c>
      <c r="N39" s="27">
        <f t="shared" si="4"/>
        <v>120000</v>
      </c>
      <c r="O39" s="42">
        <f t="shared" si="5"/>
        <v>320000</v>
      </c>
    </row>
    <row r="40" spans="1:15" ht="48">
      <c r="A40" s="22">
        <v>28</v>
      </c>
      <c r="B40" s="22">
        <v>8</v>
      </c>
      <c r="C40" s="34" t="s">
        <v>51</v>
      </c>
      <c r="D40" s="41" t="s">
        <v>56</v>
      </c>
      <c r="E40" s="34" t="s">
        <v>55</v>
      </c>
      <c r="F40" s="17" t="s">
        <v>12</v>
      </c>
      <c r="G40" s="22" t="s">
        <v>13</v>
      </c>
      <c r="H40" s="22">
        <v>50</v>
      </c>
      <c r="I40" s="26">
        <v>4000</v>
      </c>
      <c r="J40" s="24">
        <f t="shared" si="3"/>
        <v>200000</v>
      </c>
      <c r="K40" s="26">
        <v>4</v>
      </c>
      <c r="L40" s="26">
        <v>50</v>
      </c>
      <c r="M40" s="26">
        <v>400</v>
      </c>
      <c r="N40" s="27">
        <f t="shared" si="4"/>
        <v>80000</v>
      </c>
      <c r="O40" s="64">
        <f t="shared" si="5"/>
        <v>280000</v>
      </c>
    </row>
    <row r="41" spans="1:15">
      <c r="A41" s="11"/>
      <c r="B41" s="11"/>
      <c r="C41" s="48"/>
      <c r="D41" s="19"/>
      <c r="E41" s="19"/>
      <c r="F41" s="19"/>
      <c r="G41" s="49"/>
      <c r="H41" s="49"/>
      <c r="I41" s="48"/>
      <c r="J41" s="48"/>
      <c r="K41" s="48"/>
      <c r="L41" s="48"/>
      <c r="M41" s="48"/>
      <c r="N41" s="48"/>
      <c r="O41" s="65"/>
    </row>
    <row r="42" spans="1:15" ht="30.75" customHeight="1">
      <c r="A42" s="11"/>
      <c r="B42" s="11"/>
    </row>
    <row r="43" spans="1:15" ht="30.75" customHeight="1">
      <c r="A43" s="11"/>
      <c r="B43" s="11"/>
    </row>
  </sheetData>
  <mergeCells count="12">
    <mergeCell ref="K10:N10"/>
    <mergeCell ref="A7:O7"/>
    <mergeCell ref="A8:O8"/>
    <mergeCell ref="A10:A11"/>
    <mergeCell ref="B10:B11"/>
    <mergeCell ref="C10:C11"/>
    <mergeCell ref="D10:D11"/>
    <mergeCell ref="F10:F11"/>
    <mergeCell ref="H10:J10"/>
    <mergeCell ref="O10:O11"/>
    <mergeCell ref="G10:G11"/>
    <mergeCell ref="E10:E11"/>
  </mergeCells>
  <pageMargins left="0.7" right="0.7" top="0.75" bottom="0.75" header="0.3" footer="0.3"/>
  <pageSetup paperSize="9" scale="74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2016-02-26T13:15:01Z</cp:lastPrinted>
  <dcterms:created xsi:type="dcterms:W3CDTF">2015-11-13T09:42:49Z</dcterms:created>
  <dcterms:modified xsi:type="dcterms:W3CDTF">2016-02-26T13:16:45Z</dcterms:modified>
</cp:coreProperties>
</file>