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GMINA" sheetId="1" r:id="rId1"/>
    <sheet name="POWIAT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<sst xmlns="http://schemas.openxmlformats.org/spreadsheetml/2006/main" count="778" uniqueCount="437">
  <si>
    <t>L.p.</t>
  </si>
  <si>
    <t>Wnioskodawca</t>
  </si>
  <si>
    <t>Powiat</t>
  </si>
  <si>
    <t>Numer wniosku</t>
  </si>
  <si>
    <t>Numer sprawy</t>
  </si>
  <si>
    <t>Data zawarcia umowy</t>
  </si>
  <si>
    <t>Aneks nr 1</t>
  </si>
  <si>
    <t>Aneks nr 2</t>
  </si>
  <si>
    <t>Aneks nr 3</t>
  </si>
  <si>
    <t>Tytuł zadania</t>
  </si>
  <si>
    <t>Długość odcinka drogi (w mb)</t>
  </si>
  <si>
    <t>Rodzaj przedsięwzięcia B/P/R</t>
  </si>
  <si>
    <t>Kwoty ze złożonego wniosku o dofinansowanie</t>
  </si>
  <si>
    <t>Całkowity koszt kwalifikowalny zadania</t>
  </si>
  <si>
    <t>Wnioskowana kwota dotacji BP</t>
  </si>
  <si>
    <t>Przyznana dotacja</t>
  </si>
  <si>
    <t>Oszczędność na dotacji</t>
  </si>
  <si>
    <t>Kwota z umowy o dofinansowanie/aktualnego aneksu</t>
  </si>
  <si>
    <t>Całkowity koszt zadania (kwalifikowalny)</t>
  </si>
  <si>
    <t>Wkład własny</t>
  </si>
  <si>
    <t>Umowa/aktualny aneks</t>
  </si>
  <si>
    <t>Data rozpoczecia</t>
  </si>
  <si>
    <t>Data zakończenia rzeczowego</t>
  </si>
  <si>
    <t>Data zakończenia finansowego</t>
  </si>
  <si>
    <t>Partnerstwo TAK/NIE</t>
  </si>
  <si>
    <t>Partnerzy</t>
  </si>
  <si>
    <t>Kwota udziału partnera/ów</t>
  </si>
  <si>
    <t>Partnerzy niebędący jst</t>
  </si>
  <si>
    <t>Kwota dofinansowania BP</t>
  </si>
  <si>
    <t>Całkowity koszt zadania</t>
  </si>
  <si>
    <t>Kwota wnioskowanej dotacji z BP</t>
  </si>
  <si>
    <t>Kwota dofinansowania z BP</t>
  </si>
  <si>
    <t>Kwota udziału partnerów</t>
  </si>
  <si>
    <t>Partnerzy niebędący JST</t>
  </si>
  <si>
    <t>Miasto Leszno</t>
  </si>
  <si>
    <t>IR-VI.3146.9.49.2015</t>
  </si>
  <si>
    <t>Przebudowa ulicy Jana Kiepury i ulicy Jana Dekana w Lesznie</t>
  </si>
  <si>
    <t>P</t>
  </si>
  <si>
    <t>TAK</t>
  </si>
  <si>
    <t>Gmina Osieczna - 200 000,00; Gmina Święciechowa - 100 000,00; Gmina Rydzyna - 200 000,00; Gmina Lipno - 100 000,00; Powiat Leszczyński - 500 000,00;</t>
  </si>
  <si>
    <t>Powiat Kolski</t>
  </si>
  <si>
    <t>IR-VI.3146.9.37.2015</t>
  </si>
  <si>
    <t>Przebudowa drogi powiatowej nr 3465P - ul. Opałki i nr 3477P - ul. Składowa w Kole</t>
  </si>
  <si>
    <t>Gmina Godziesze Wielkie</t>
  </si>
  <si>
    <t>kaliski</t>
  </si>
  <si>
    <t>IR-VI.3146.9.124.2015</t>
  </si>
  <si>
    <t>Przebudowa drogi gminnej nr 675903P Krzemionka - Stara Kakawa</t>
  </si>
  <si>
    <t>NIE</t>
  </si>
  <si>
    <t>Powiat Pleszewski</t>
  </si>
  <si>
    <t>IR-VI.3146.9.113.2015</t>
  </si>
  <si>
    <t>Przebudowa drogi powiatowej nr 4338P na odcinku Pleszew -Lenartowice</t>
  </si>
  <si>
    <t>Gmina Tarnowo Podgórne</t>
  </si>
  <si>
    <t>poznański</t>
  </si>
  <si>
    <t>IR-VI.3146.9.34.2015</t>
  </si>
  <si>
    <t>Budowa drogi polegająca na rozbudowie pasa drogowego ul. Wierzbowej w Wysogotowie</t>
  </si>
  <si>
    <t>B</t>
  </si>
  <si>
    <t>Gmina Dopiewo - 10 000,00</t>
  </si>
  <si>
    <t>Gmina Oborniki</t>
  </si>
  <si>
    <t>obornicki</t>
  </si>
  <si>
    <t>IR-VI.3146.9.93.2015</t>
  </si>
  <si>
    <t>B/P</t>
  </si>
  <si>
    <t>IR-VI.3146.9.90.2015</t>
  </si>
  <si>
    <t>Powiat Kępiński</t>
  </si>
  <si>
    <t>Przebudowa poprzez remont drogi powiatowej nr 5701 P - I etap - na odcinku Trzebień - Opatów</t>
  </si>
  <si>
    <t>Gmina Baranów</t>
  </si>
  <si>
    <t>kępiński</t>
  </si>
  <si>
    <t>IR-VI.3146.9.119.2015</t>
  </si>
  <si>
    <t>Przebudowa drogi gminnej nr G859894 relacji Grębanin - Żurawiniec</t>
  </si>
  <si>
    <t>Powiat Leszczyński</t>
  </si>
  <si>
    <t>IR-VI.3146.9.61.2015</t>
  </si>
  <si>
    <t>Przebudowa drogi powiatowej nr 4801P na odcinku droga krajowa nr 5 - Dąbcze</t>
  </si>
  <si>
    <t>Gmina Rydzyna - 600 000,00; Miasto Leszno - 500 000,00;</t>
  </si>
  <si>
    <t>Gmina Kościan</t>
  </si>
  <si>
    <t>kosciański</t>
  </si>
  <si>
    <t>IR-VI.3146.9.76.2015</t>
  </si>
  <si>
    <t>Przebudowa ulicy Wodnej i Pocztowej w Racocie</t>
  </si>
  <si>
    <t>Powiat Poznański</t>
  </si>
  <si>
    <t>IR-VI.3146.9.8.2015</t>
  </si>
  <si>
    <t>Gmina Czempiń</t>
  </si>
  <si>
    <t>kościański</t>
  </si>
  <si>
    <t>IR-VI.3146.9.92.2015</t>
  </si>
  <si>
    <t>Powiat Kościański - 900 000,00</t>
  </si>
  <si>
    <t>Powiat Jarociński</t>
  </si>
  <si>
    <t>IR-VI.3146.9.80.2015</t>
  </si>
  <si>
    <t>Przebudowa dróg powiatowych nr 4173 P i 4172 P na odcinku Witaszyczki - Zakrzew - granica powiatu - etap I odcinek Witaszyczki - Zakrzew</t>
  </si>
  <si>
    <t>Powiat Kaliski</t>
  </si>
  <si>
    <t>IR-VI.3146.9.83.2015</t>
  </si>
  <si>
    <t>Przebudowa ciągu dróg powiatowych: drogi powiatowej nr 4604P na odcinku skrzyżowanie z drogą wojewódzką nr 470 - skrzyżowanie z drogą powiatową nr 4602P, drogi powiatowej nr 4602P na odcinku od skrzyżowania z drogą powiatową nr 4604P - granica powiatu, drogi powiatowej nr 4487P granica powiatu - skrzyżowanie z drogą powiatową nr 4603P, drogi powiatowej nr 4604P na odcinku skrzyżowania z drogą powiatową nr 4603P - Lisków</t>
  </si>
  <si>
    <t>Gmina Grodzisk Wielkopolski</t>
  </si>
  <si>
    <t>grodziski</t>
  </si>
  <si>
    <t>IR-VI.3146.9.103.2015</t>
  </si>
  <si>
    <t>P/R</t>
  </si>
  <si>
    <t>Przebudowa ulicy Nowotomyskiej, Bukowskiej, Drzymały i Nowej wraz z przebudową skrzyżowania ulicy Bukowskiej, Nowotomyskiej, Półwiejskiej, Żwirki i Wigury na skrzyżowanie typu rondo w Grodzisku Wielkopolskim</t>
  </si>
  <si>
    <t>Powiat Grodziski - 350 000,00; Zakład Drogowo - Budowlany NOJAN Jan Nowak - 40 000,00; OPAL Spółka z ograniczoną odpowiedzialnością Spółka Komandytowa - 10 000,00; Spółdzielnia Mieszkaniowa w Grodzisku Wielkopolskim -         10 000,00; NAMARO sp. z o.o. - 20 000,00; GoodMills Polska Grodzisk Wielkopolski sp. z o.o. - 20 000,00; Gmina Granowo -     150 000,00; Jeronimo Martins Polska SA - 20 000,00; Grodziskie Przedsiębiorstwo Komunalne - 210 000,00; AIDA PROJECT sp z o.o. - 40 000,00;</t>
  </si>
  <si>
    <t>Miasto i Gmina Pleszew</t>
  </si>
  <si>
    <t>pleszewski</t>
  </si>
  <si>
    <t>IR-VI.3146.9.95.2015</t>
  </si>
  <si>
    <t>Przebudowa ul. Taczanowskiego w Zielonej Łące</t>
  </si>
  <si>
    <t>IR-VI.3146.9.89.2015</t>
  </si>
  <si>
    <t>Przebudowa drogi powiatowej nr 5712P - ul. Wieluńska w Kępnie</t>
  </si>
  <si>
    <t>Gmina Miejska Wągrowiec</t>
  </si>
  <si>
    <t>wągrowiecki</t>
  </si>
  <si>
    <t>IR-VI.3146.9.6.2015</t>
  </si>
  <si>
    <t>Rozbudowa ulic pomiędzy rondem Kaliska a rondem Pałuckim w Wągrowcu</t>
  </si>
  <si>
    <t>Gmina Budzyń</t>
  </si>
  <si>
    <t>chodzieski</t>
  </si>
  <si>
    <t>IR-VI.3146.9.5.2015</t>
  </si>
  <si>
    <t>Przebudowa drogi gminnej nr 201517P w Budzyniu</t>
  </si>
  <si>
    <t>Powiat Nowotomyski</t>
  </si>
  <si>
    <t>IR-VI.3146.9.87.2015</t>
  </si>
  <si>
    <t>Rozbudowa z przebudową drogi powiatowej nr 2723P odc. Opalenica - granica powiatu</t>
  </si>
  <si>
    <t>Gmina Opalenica - 800 000,00; PPHU "Drewnostyl" Zenon Błaszak - 5 000,00;Przedsiębiorstwo Wielobranżowe LS-PLUS Sp. z o.o. - 1 500,00;</t>
  </si>
  <si>
    <t>IR-VI.3146.9.88.2015</t>
  </si>
  <si>
    <t>Przebudowa drogi powiatowej nr 2733P Grońsko - Krzywy Las - Grudna</t>
  </si>
  <si>
    <t>Powiat Gostyński</t>
  </si>
  <si>
    <t>IR-VI.3146.9.67.2015</t>
  </si>
  <si>
    <t>Przebudowa drogi powiatowej nr 4803 P od ronda w miejscowości Krobia do skrzyżowania z ulicą Poniecką w Pudliszkach</t>
  </si>
  <si>
    <t>Gmina Miasto Złotów</t>
  </si>
  <si>
    <t>złotowski</t>
  </si>
  <si>
    <t>IR-VI.3146.9.46.2015</t>
  </si>
  <si>
    <t>Przebudowa dróg gminnych, ulic A. Dorsza i Zamkowej w Złotowie wraz z budową, przebudową i rozbudową infrastruktury techniczej</t>
  </si>
  <si>
    <t>Powiat Złotowski - 47 000,00</t>
  </si>
  <si>
    <t>Gmina Mosina</t>
  </si>
  <si>
    <t>IR-VI.3146.9.31.2015</t>
  </si>
  <si>
    <t>Budowa ul. Koziej w m. Pecna, łączącej drogi powiatowe nr 2465P z 3911P</t>
  </si>
  <si>
    <t>IR-VI.3146.9.114.2015</t>
  </si>
  <si>
    <t>Przebudowa drogi powiatowej nr 5297P (ul. Ostrowskiej) w m. Kościelna Wieś</t>
  </si>
  <si>
    <t>Gmina Miejska Turek</t>
  </si>
  <si>
    <t>turecki</t>
  </si>
  <si>
    <t>IR-VI.3146.9.104.2015</t>
  </si>
  <si>
    <t>Gmina Gostyń</t>
  </si>
  <si>
    <t>gostyński</t>
  </si>
  <si>
    <t>IR-VI.3146.9.1.2015</t>
  </si>
  <si>
    <t>Budowa drogi łączącej ul. Polną z ul. Leszczyńską w Gostyniu</t>
  </si>
  <si>
    <t>Powiat Gostyński - 1 680 000,00</t>
  </si>
  <si>
    <t>Gmina Przemęt</t>
  </si>
  <si>
    <t>wolsztyński</t>
  </si>
  <si>
    <t>IR-VI.3146.9.27.2015</t>
  </si>
  <si>
    <t>Budowa ulicy Konwaliowej wraz z odwodnieniem i oświetleniem w miejscowości Mochy</t>
  </si>
  <si>
    <t>Powiat Obornicki</t>
  </si>
  <si>
    <t>IR-VI.3146.9.56.2015</t>
  </si>
  <si>
    <t>Przebudowa drogi powiatowej nr 2029P Rogoźno - Murowana Goślina na odcinku od ulicy Boguniewskiej do ulicy Plażowej w miejscowości Rogoźno - 989,73 m</t>
  </si>
  <si>
    <t>Gmina Krobia</t>
  </si>
  <si>
    <t>IR-VI.3146.9.41.2015</t>
  </si>
  <si>
    <t>Rozbudowa ulic Konopnickiej, Cichej, Stefana Żeromskiego, Bolesława Prusa i Odrodzenia w ciągu dróg gminnych w Krobi</t>
  </si>
  <si>
    <t>Powiat Gostyński - 950 000,00</t>
  </si>
  <si>
    <t>Miasto Luboń</t>
  </si>
  <si>
    <t>IR-VI.3146.9.101.2015</t>
  </si>
  <si>
    <t>Gmina Kępno</t>
  </si>
  <si>
    <t>IR-VI.3146.9.78.2015</t>
  </si>
  <si>
    <t>Przebudowa ulicy Walki Młodych w Kępnie</t>
  </si>
  <si>
    <t>Gmina Szamocin</t>
  </si>
  <si>
    <t>IR-VI.3146.9.57.2015</t>
  </si>
  <si>
    <t>Budowa drogi gminnej ul. Górna, os. Ks. Kusztelaka w Szamocinie</t>
  </si>
  <si>
    <t>B/R</t>
  </si>
  <si>
    <t>Gmina Gołuchów</t>
  </si>
  <si>
    <t>IR-VI.3146.9.26.2015</t>
  </si>
  <si>
    <t>Przebudowa dróg gminnych w Gołuchowie, ul. Mickiewicza, ul. Żreomskiego, ul. Asnyka</t>
  </si>
  <si>
    <t>IR-VI.3146.9.7.2015</t>
  </si>
  <si>
    <t>Gmina Poniec</t>
  </si>
  <si>
    <t>IR-VI.3146.9.20.2015</t>
  </si>
  <si>
    <t>Przebudowa ul. Janiszewskiej w Poniecu</t>
  </si>
  <si>
    <t>IR-VI.3146.6.1.2016</t>
  </si>
  <si>
    <t>IR-VI.3146.6.22.2016</t>
  </si>
  <si>
    <t>IR-VI.3146.6.23.2016</t>
  </si>
  <si>
    <t>IR-VI.3146.6.24.2016</t>
  </si>
  <si>
    <t>IR-VI.3146.6.25.2016</t>
  </si>
  <si>
    <t>IR-VI.3146.6.26.2016</t>
  </si>
  <si>
    <t>IR-VI.3146.6.27.2016</t>
  </si>
  <si>
    <t>IR-VI.3146.6.28.2016</t>
  </si>
  <si>
    <t>IR-VI.3146.6.29.2016</t>
  </si>
  <si>
    <t>IR-VI.3146.6.30.2016</t>
  </si>
  <si>
    <t>IR-VI.3146.6.31.2016</t>
  </si>
  <si>
    <t>IR-VI.3146.6.32.2016</t>
  </si>
  <si>
    <t>IR-VI.3146.6.33.2016</t>
  </si>
  <si>
    <t>IR-VI.3146.6.34.2016</t>
  </si>
  <si>
    <t>IR-VI.3146.6.35.2016</t>
  </si>
  <si>
    <t>IR-VI.3146.6.36.2016</t>
  </si>
  <si>
    <t>IR-VI.3146.6.2.2016</t>
  </si>
  <si>
    <t>IR-VI.3146.6.3.2016</t>
  </si>
  <si>
    <t>IR-VI.3146.6.4.2016</t>
  </si>
  <si>
    <t>IR-VI.3146.6.5.2016</t>
  </si>
  <si>
    <t>IR-VI.3146.6.6.2016</t>
  </si>
  <si>
    <t>IR-VI.3146.6.7.2016</t>
  </si>
  <si>
    <t>IR-VI.3146.6.8.2016</t>
  </si>
  <si>
    <t>IR-VI.3146.6.9.2016</t>
  </si>
  <si>
    <t>IR-VI.3146.6.10.2016</t>
  </si>
  <si>
    <t>IR-VI.3146.6.11.2016</t>
  </si>
  <si>
    <t>IR-VI.3146.6.12.2016</t>
  </si>
  <si>
    <t>IR-VI.3146.6.13.2016</t>
  </si>
  <si>
    <t>IR-VI.3146.6.14.2016</t>
  </si>
  <si>
    <t>IR-VI.3146.6.15.2016</t>
  </si>
  <si>
    <t>IR-VI.3146.6.16.2016</t>
  </si>
  <si>
    <t>IR-VI.3146.6.17.2016</t>
  </si>
  <si>
    <t>IR-VI.3146.6.18.2016</t>
  </si>
  <si>
    <t>IR-VI.3146.6.19.2016</t>
  </si>
  <si>
    <t>IR-VI.3146.6.20.2016</t>
  </si>
  <si>
    <t>IR-VI.3146.6.21.2016</t>
  </si>
  <si>
    <t>Poprawa bezpieczeństwa ruchu drogowego i wzrost spójności komunikacyjnej poprzez przebudowę i rozbudowę ulicy Łukowskiej, Polnej i Kowanowskiej wraz z budową oświetlenia, ścieżki pieszo-rowerowej, przebudową chodników na łącznej długości 4,053 km</t>
  </si>
  <si>
    <t>17.06.2016</t>
  </si>
  <si>
    <t>Budowa drogi gminnej na odcinku pomiędzy ul. P.O.W. a ul. gen. Smorawińskiego w Turku</t>
  </si>
  <si>
    <t>01.01.2016</t>
  </si>
  <si>
    <t>15.09.2016</t>
  </si>
  <si>
    <t>30.11.2016</t>
  </si>
  <si>
    <t>Powiat Turecki - 143 018,12;</t>
  </si>
  <si>
    <t>20.06.2016</t>
  </si>
  <si>
    <t>31.12.2016</t>
  </si>
  <si>
    <t>Przedsiębiorstwo Wodociągów i Kanalizacji w Obornikach Sp. z o.o. - 662 000,00</t>
  </si>
  <si>
    <t>30.06.2016</t>
  </si>
  <si>
    <t>Rozbudowa drogi powiatowej nr 2424P Rokietnica - Poznań na odcinku ul. Kierskiej od ul. Leśnej do ul. Altanowej (gr. m. Poznań) - Etap 1 odcinek od km 0+000 do km 0+906 (rejon drogi zlokalizowanej na działkach nr 146/5i 144/4</t>
  </si>
  <si>
    <t>30.09.2016</t>
  </si>
  <si>
    <t>Gmina Rokietnica - 481 448,19</t>
  </si>
  <si>
    <t>05.08.2016</t>
  </si>
  <si>
    <t>31.10.2016</t>
  </si>
  <si>
    <t>Powiat Poznański - 30 000,00; PUH "JULKREST" Bernadeta Nawrocka - 200,00; Zakład Usług Komunalnych Sp. z o.o. w Mosinie - 260 000,00;</t>
  </si>
  <si>
    <t>08.07.2016</t>
  </si>
  <si>
    <t>20.09.2016</t>
  </si>
  <si>
    <t>Powiat Gostyński - 286 234,03</t>
  </si>
  <si>
    <t>11.07.2016</t>
  </si>
  <si>
    <t>11.10.2016</t>
  </si>
  <si>
    <t>15.07.2016</t>
  </si>
  <si>
    <t>31.08.2016</t>
  </si>
  <si>
    <t>Powiat Kępiński - 573 500,00;</t>
  </si>
  <si>
    <t>20.07.2016</t>
  </si>
  <si>
    <t>Rozbudowa drogi powiatowej 2387P Poznań - Komorniki w m. Plewiska od ul. Wołczyńskiej do ul. Szkolnej, długości 1,9 km - Etap I - odcinek od skrzyżowania z ul. Wołczyńską (km 0+000) do posesji nr 493 (km 0+944,61)</t>
  </si>
  <si>
    <t>Powiat Pleszewski - 497 659,88</t>
  </si>
  <si>
    <t>25.07.2016</t>
  </si>
  <si>
    <t>05.09.2016</t>
  </si>
  <si>
    <t>Powiat Chodzieski - 184 477,00</t>
  </si>
  <si>
    <t>Gmina Gołuchów - 361 867,00</t>
  </si>
  <si>
    <t>Miasto i Gmina Pleszew - 372 230,00</t>
  </si>
  <si>
    <t>22.07.2016</t>
  </si>
  <si>
    <t>Spółdzielnia Kółek Rolniczych z siedzibą w Kościanie - 5 000,00; Bogdan Michalski "TARTAK"  - 5 000,00; Powiat Kosciański - 900 000,00; Gmina Miejska Kościan - 600 000,00</t>
  </si>
  <si>
    <t>21.07.2016</t>
  </si>
  <si>
    <t>29.07.2016</t>
  </si>
  <si>
    <t>18.07.2016</t>
  </si>
  <si>
    <t>30.10.2016</t>
  </si>
  <si>
    <t>Powiat Chodzieski - 488 850,00</t>
  </si>
  <si>
    <t>29.07.2016 r.</t>
  </si>
  <si>
    <t>31.05.2016</t>
  </si>
  <si>
    <t>Gmina Rogoźno - 424 000,00</t>
  </si>
  <si>
    <t>08.08.2016</t>
  </si>
  <si>
    <t>Gmina Łęka Opatowska - 361 933,08;</t>
  </si>
  <si>
    <t>16.08.2016</t>
  </si>
  <si>
    <t>Gmina Krobia - 1 408 248,42; Gmina Poniec - 10 000,00; Pudliszki Sp. z o.o. - 15 000,00; Franciszek Dopierała Metal - Frans - 1 500,00</t>
  </si>
  <si>
    <t>Gmina Jarocin</t>
  </si>
  <si>
    <t>jarociński</t>
  </si>
  <si>
    <t>IR-VI.3146.9.82.2015</t>
  </si>
  <si>
    <t>IR-VI.3146.6.37.2016</t>
  </si>
  <si>
    <t>Przebudowa drogi gminnej Jarocin - Wola Książęca</t>
  </si>
  <si>
    <t>Powiat Jarociński - 2 000 000,00</t>
  </si>
  <si>
    <t>Gmina Nowy Tomyśl</t>
  </si>
  <si>
    <t>nowotomyski</t>
  </si>
  <si>
    <t>IR-VI.3146.9.106.2015</t>
  </si>
  <si>
    <t>IR-VI.3146.6.38.2016</t>
  </si>
  <si>
    <t>Przebudowa drogi gminnej (ul. Zbąszyńska) w Nowym Tomyślu i Glinnie</t>
  </si>
  <si>
    <t>Gmina Zbąszyń - 200 000,00; Przedsiębiorstwo Wodociągów i Kanalizacji w Nowym Tomyślu Sp. z o.o. - 155 000,00; Powiat Nowotomyski - 200 000,00;</t>
  </si>
  <si>
    <t>Miasto i Gmina Szamotuły</t>
  </si>
  <si>
    <t>szamotulski</t>
  </si>
  <si>
    <t>IR-VI.3146.9.54.2015</t>
  </si>
  <si>
    <t>IR-VI.3146.6.39.2016</t>
  </si>
  <si>
    <t>Przebudowa ul. Łąkowej w Szamotułach</t>
  </si>
  <si>
    <t>Gmina Wolsztyn</t>
  </si>
  <si>
    <t>IR-VI.3146.9.29.2015</t>
  </si>
  <si>
    <t>IR-VI.3146.6.40.2016</t>
  </si>
  <si>
    <t>Gmina Siedlec - 223 000,00; Gmina Przemęt - 300 000,00;</t>
  </si>
  <si>
    <t>Przebudowa drogi na dz. nr 827/45, na odcinku od ul. Żeromskiego do drogi obwodowej w Wolsztynie</t>
  </si>
  <si>
    <t>Gmina Blizanów</t>
  </si>
  <si>
    <t>IR-VI.3146.9.115.2015</t>
  </si>
  <si>
    <t>IR-VI.3146.6.41.2016</t>
  </si>
  <si>
    <t>Przebudowa nawierzchni drogi gminnej nr 674113 P Godziątków - Jarantów (odc. A i B)</t>
  </si>
  <si>
    <t>Powiat Kaliski - 250 000,00</t>
  </si>
  <si>
    <t>Gmina Kleczew</t>
  </si>
  <si>
    <t>koniński</t>
  </si>
  <si>
    <t>IR-VI.3146.9.60.2015</t>
  </si>
  <si>
    <t>IR-VI.3146.6.42.2016</t>
  </si>
  <si>
    <t>Powiat koniński - 147 240,00</t>
  </si>
  <si>
    <t>Przebudowa ulicy Białobrodzkiej w Kleczewie wraz z przebudową odwodnienia i oświetlenia</t>
  </si>
  <si>
    <t>Gmina Łubowo</t>
  </si>
  <si>
    <t>gnieźnieński</t>
  </si>
  <si>
    <t>IR-VI.3146.9.21.2015</t>
  </si>
  <si>
    <t>Przebudowa drogi gminnej nr P285020 łączącej drogę wojewódzką z drogą powiatową w m. Lednogóra, Gmina Łubowo ETAP II</t>
  </si>
  <si>
    <t>IR-VI.3146.6.43.2016</t>
  </si>
  <si>
    <t>Gmina Międzychód</t>
  </si>
  <si>
    <t>miedzychodzki</t>
  </si>
  <si>
    <t>IR-VI.3146.9.23.2015</t>
  </si>
  <si>
    <t>IR-VI.3146.6.44.2016</t>
  </si>
  <si>
    <t>Powiat Międzychodzki - 500 000,00</t>
  </si>
  <si>
    <t>29.08.2016</t>
  </si>
  <si>
    <t>Miejskie Przedsiębiorstwo Wodociągów i Kanalizacji Sp. z o.o. w Wągrowcu - 198 195,89;</t>
  </si>
  <si>
    <t>30.08.2016</t>
  </si>
  <si>
    <t>10.10.2016</t>
  </si>
  <si>
    <t>Gmina Miejska Koło - 1 149 954,04</t>
  </si>
  <si>
    <t>18.08.2016</t>
  </si>
  <si>
    <t>Powiat Kępiński - 370 000,00</t>
  </si>
  <si>
    <t>01.09.2016</t>
  </si>
  <si>
    <t>14.10.2016</t>
  </si>
  <si>
    <t>Powiat Pleszewski - 137 985,44</t>
  </si>
  <si>
    <t>08.09.2016</t>
  </si>
  <si>
    <t>Budowa ul. Wschodniej w mieście Luboń</t>
  </si>
  <si>
    <t>12.09.2016</t>
  </si>
  <si>
    <t>Gmina Wolsztyn - 206 215,45</t>
  </si>
  <si>
    <t>14.09.2016</t>
  </si>
  <si>
    <t>17.10.2016</t>
  </si>
  <si>
    <t>19.09.2016</t>
  </si>
  <si>
    <t>Przebudowa dróg gminnych w Czempiniu - Fryderyka Chopina, ul. Juliusza Słowackiego I etap, ul. Polna wraz z budową kanalizacji deszczowej</t>
  </si>
  <si>
    <t>15.11.2016</t>
  </si>
  <si>
    <t>Gmina Blizanów - 125 000,00; Gmina Ceków Kolonia -               494 107,73; Gmina Lisków -        464 405,59;</t>
  </si>
  <si>
    <t>16.09.2016</t>
  </si>
  <si>
    <t>Gmina Kępno - 931 370,00;</t>
  </si>
  <si>
    <t>26.09.2016</t>
  </si>
  <si>
    <t>Budowa drogi zbiorczej południowo - zachodniej "obwodnicy" Międzychodu - III etap - Budowa nawierzchni ulicy Zagrodowej wraz z odwodnieniem</t>
  </si>
  <si>
    <t>21.10.2016</t>
  </si>
  <si>
    <t>Gmina Komorniki - 942 712,97</t>
  </si>
  <si>
    <t>IR-VI.3146.9.68.2015</t>
  </si>
  <si>
    <t>IR-VI.3146.6.45.2016</t>
  </si>
  <si>
    <t>Przebudowa drogi na odcinku od drogi wojewódzkiej nr 434 - Daleszyn - Osowo - Stankowo - granica powiatu</t>
  </si>
  <si>
    <t>Gmina Gostyń - 1 680 000,00; Powiat Kosciański - 100 000,00; Kaczmarek Malewo Sp. J. - 15 000,00; Zakład Mięsny Andrzej Witkowski - 10 000,00</t>
  </si>
  <si>
    <t>IR-VI.3146.9.84.2015</t>
  </si>
  <si>
    <t>IR-VI.3146.6.46.2016</t>
  </si>
  <si>
    <t>Przebudowa ciągu dróg powiatowych: drogi powiatowej nr 4609P skrzyżowanie z drogą wojewódzką nr 470 - Koźminek oraz drogi powiatowej nr 4610P na odcinku Stary Nakwasin - Borów</t>
  </si>
  <si>
    <t>Powiat Kościański</t>
  </si>
  <si>
    <t>IR-VI.3146.9.62.2015</t>
  </si>
  <si>
    <t>IR-VI.3146.6.47.2016</t>
  </si>
  <si>
    <t>Przebudowa ciągu dróg powiatowych nr 3575P i 3945P Nowa Wieś - Żegrówko - Karśnice na terenie Powiatu Kościańskiego</t>
  </si>
  <si>
    <t>Powiat Międzychodzki</t>
  </si>
  <si>
    <t>IR-VI.3146.9.13.2015</t>
  </si>
  <si>
    <t>IR-VI.3146.6.48.2016</t>
  </si>
  <si>
    <t>Przebudowa drogi powiatowej nr 1739P na odcinku Lubosz - Chudobczyce - granica powiatu, na długości 3988 m.</t>
  </si>
  <si>
    <t>Powiat Wągrowiecki</t>
  </si>
  <si>
    <t>IR-VI.3146.9.12.2015</t>
  </si>
  <si>
    <t>IR-VI.3146.6.49.2016</t>
  </si>
  <si>
    <t>Przebudowa drogi powiatowej nr 1580P w m. Dąbrowa</t>
  </si>
  <si>
    <t>24.10.2016</t>
  </si>
  <si>
    <t>19.10.2016</t>
  </si>
  <si>
    <t>09.09.2016</t>
  </si>
  <si>
    <t>Gmina Lwówek - 520 000,00; Gmina Miedzichowo - 100 000,00;</t>
  </si>
  <si>
    <t>27.10.2016</t>
  </si>
  <si>
    <t>14.11.2016</t>
  </si>
  <si>
    <t>Gmina Międzychód - 500 000,00; Gmina Kwilcz - 371 000,00; Gmina Chrzypsko Wielkie - 40 000,00;</t>
  </si>
  <si>
    <t>02.11.2016</t>
  </si>
  <si>
    <t>28.10.2016</t>
  </si>
  <si>
    <t>Gmina Damasławek - 210 000,00</t>
  </si>
  <si>
    <t>26.10.2016</t>
  </si>
  <si>
    <t>3.11.2016</t>
  </si>
  <si>
    <t>Powiat Szamotulski - 307 248,17;</t>
  </si>
  <si>
    <t>03.11.2016</t>
  </si>
  <si>
    <t>22.11.2016</t>
  </si>
  <si>
    <t>Gmina Śmigiel - 820 000,00</t>
  </si>
  <si>
    <t>04.11.2016</t>
  </si>
  <si>
    <t>07.11.2016</t>
  </si>
  <si>
    <t>09.11.2016</t>
  </si>
  <si>
    <t>9.12.2016</t>
  </si>
  <si>
    <t>28.11.2016</t>
  </si>
  <si>
    <t>21.11.2016</t>
  </si>
  <si>
    <t>Gmina Szczytniki</t>
  </si>
  <si>
    <t>IR-VI.3146.9.17.2015</t>
  </si>
  <si>
    <t>IR-VI.3146.6.50.2016</t>
  </si>
  <si>
    <t>Przebudowa nawierzchni drogi gminnej Chojno-Iwanowice, gm. Szczytniki</t>
  </si>
  <si>
    <t>25.11.2016</t>
  </si>
  <si>
    <t>02.12.2016</t>
  </si>
  <si>
    <t>6.12.2016</t>
  </si>
  <si>
    <t>Gmina Kiszkowo</t>
  </si>
  <si>
    <t>IR-VI.3146.9.45.2015</t>
  </si>
  <si>
    <t>IR-VI.3146.6.59.2016</t>
  </si>
  <si>
    <t>Przebudowa drogi gminnej ul. Szkolna, ul. Rynek, ul. Kościelna w m. Kiszkowo, nr dz. 120</t>
  </si>
  <si>
    <t>25.10.2016</t>
  </si>
  <si>
    <t>09.12.2016</t>
  </si>
  <si>
    <t>20.08.2016</t>
  </si>
  <si>
    <t>Gmina Rogoźno</t>
  </si>
  <si>
    <t>IR-VI.3146.9.79.2015</t>
  </si>
  <si>
    <t>IR-VI.3146.6.52.2016</t>
  </si>
  <si>
    <t>1.12.2016</t>
  </si>
  <si>
    <t>Przebudowa ulicy Fabrycznej w Rogoźnie</t>
  </si>
  <si>
    <t>Gmina Siedlec</t>
  </si>
  <si>
    <t>IR-VI.3146.9.66.2015</t>
  </si>
  <si>
    <t>IR-VI.3146.6.53.2016</t>
  </si>
  <si>
    <t>Budowa i przebudowa odcinka drogi gminnej wraz z budową kanalizacji deszczowej w Grójcu Małym</t>
  </si>
  <si>
    <t>Gmina Wolsztyn - 210 147,00;</t>
  </si>
  <si>
    <t>Gmina Kobyla Góra</t>
  </si>
  <si>
    <t>ostrzeszowski</t>
  </si>
  <si>
    <t>IR-VI.3146.9.24.2015</t>
  </si>
  <si>
    <t>IR-VI.3146.6.54.2016</t>
  </si>
  <si>
    <t>Przebudowy na długości 3482 mb dróg gminnych w miejscowościach: Bierzów na długosci 2020 mb: nr 843578P - 388 mb (od 0+000 do 0+388), nr 843571P - 230 mb (od 0+388 do 0+618) i nr 843539P - 1402 mb (od 0+618 do 2+020), oraz Myślniew na długości 1462 mb nr 843531P - (od 2+020 do 3+482)</t>
  </si>
  <si>
    <t>26.11.2016</t>
  </si>
  <si>
    <t>Powiat Ostrzeszowski - 200 000,00; Zdzisław Poprawa - ZPM POPRAWA Producent Opakowań Tekturowych - 5 000,00;</t>
  </si>
  <si>
    <t>08.12.2016</t>
  </si>
  <si>
    <t>Gmina Krzyż Wielkopolski</t>
  </si>
  <si>
    <t>czarnkowsko-trzcianecki</t>
  </si>
  <si>
    <t>IR-VI.3146.9.52.2015</t>
  </si>
  <si>
    <t>IR-VI.3146.6.51.2016</t>
  </si>
  <si>
    <t>06.12.2016</t>
  </si>
  <si>
    <t>Przebudowa nawierzchni ulicy, chodników i kanalizacji deszczowej ul. Długa (nr 176406) w Krzyżu Wlkp.</t>
  </si>
  <si>
    <t>18.11.2016</t>
  </si>
  <si>
    <t>Gmina Rawicz</t>
  </si>
  <si>
    <t>rawicki</t>
  </si>
  <si>
    <t>IR-VI.3146.9.32.2015</t>
  </si>
  <si>
    <t>IR-VI.3146.6.56.2016</t>
  </si>
  <si>
    <t>07.12.2016</t>
  </si>
  <si>
    <t>Przebudowa drogi gminnej nr 810643 we wsi Dąbrówka, gmina Rawicz - etap II</t>
  </si>
  <si>
    <t>14.12.2016</t>
  </si>
  <si>
    <t>Gmina Rokietnica</t>
  </si>
  <si>
    <t>IR-VI.3146.9.19.2015</t>
  </si>
  <si>
    <t>IR-VI.3146.6.60.2016</t>
  </si>
  <si>
    <t>12.12.2016</t>
  </si>
  <si>
    <t>Przebudowa ul. Pawłowickiej w m. Bytkowo - Etap II</t>
  </si>
  <si>
    <t>Powiat Ostrowski</t>
  </si>
  <si>
    <t>IR-VI.3146.9.50.2015</t>
  </si>
  <si>
    <t>IR-VI.3146.6.58.2016</t>
  </si>
  <si>
    <t>13.12.2016</t>
  </si>
  <si>
    <t>Przebudowa i remont drogi powiatowej nr 5307P - Etap IV - na odcinku od skrzyżowania dróg 5305P i 5307P w m. Śliwniki do skrzyżowania z drogą nr 5310P w m. Psary na odc. Dł. ok.. 2,7 km</t>
  </si>
  <si>
    <t>Gmina Sieroszewice - 500 000,00; Gmina i Miasto Nowe Skalmierzyce - 125 000,00</t>
  </si>
  <si>
    <t>Powiat Śremski</t>
  </si>
  <si>
    <t>IR-VI.3146.9.40.2015</t>
  </si>
  <si>
    <t>IR-VI.3146.6.61.2016</t>
  </si>
  <si>
    <t>Przebudowa nawierzchni dróg powiatowych na odcinku Nochówko - droga wojewódzka 434</t>
  </si>
  <si>
    <t>30.07.2016</t>
  </si>
  <si>
    <t>Gmina Śrem - 302 150,00</t>
  </si>
  <si>
    <t>Gmina Swarzędz</t>
  </si>
  <si>
    <t>IR-VI.3146.9.123.2015</t>
  </si>
  <si>
    <t>IR-VI.3146.6.57.2016</t>
  </si>
  <si>
    <t>16.12.2016</t>
  </si>
  <si>
    <t>Przebudowa ulicy Glebowej w Zalasewie, gmina Swarzędz</t>
  </si>
  <si>
    <t>20.10.2016</t>
  </si>
  <si>
    <t>Gmina Blizanów - 125 000,00; Gmina Żelazków - 192 708,44; Gmina Opatówek - 320 493,41; Gmina Koźminek - 474 746,43;</t>
  </si>
  <si>
    <t>20.12.2016</t>
  </si>
  <si>
    <t>10.12.2016</t>
  </si>
  <si>
    <t>Gmina Miasto Ostrów Wielkopolski</t>
  </si>
  <si>
    <t>ostrowski</t>
  </si>
  <si>
    <t>IR-VI.3146.9.81.2015</t>
  </si>
  <si>
    <t>IR-VI.3146.6.55.2016</t>
  </si>
  <si>
    <t>Przebudowa ulicy Spichrzowej w Ostrowie Wielkopolskim</t>
  </si>
  <si>
    <t>Miejski Zakład Zieleni Sp. z o.o.     w Ostrowie Wielkopolskim - 75 000,00;</t>
  </si>
  <si>
    <t>29.11.2016</t>
  </si>
  <si>
    <t>22.12.2016</t>
  </si>
  <si>
    <t>Gmina Jarocin - 1 390 000,00</t>
  </si>
  <si>
    <t>23.12.2016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</si>
</sst>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1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/>
    </xf>
    <xf numFmtId="4" fontId="0" fillId="0" borderId="11" xfId="0" applyNumberFormat="1" applyBorder="1" applyAlignment="1">
      <alignment horizontal="center" vertical="center" wrapText="1"/>
    </xf>
    <xf numFmtId="1" fontId="0" fillId="33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" fontId="31" fillId="0" borderId="10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PageLayoutView="0" workbookViewId="0" topLeftCell="A7">
      <selection activeCell="A11" sqref="A11"/>
    </sheetView>
  </sheetViews>
  <sheetFormatPr defaultColWidth="8.796875" defaultRowHeight="14.25"/>
  <cols>
    <col min="1" max="1" width="5.5" style="0" customWidth="1"/>
    <col min="2" max="2" width="26.09765625" style="0" customWidth="1"/>
    <col min="3" max="3" width="22" style="0" customWidth="1"/>
    <col min="4" max="4" width="23.19921875" style="0" customWidth="1"/>
    <col min="5" max="5" width="24" style="0" customWidth="1"/>
    <col min="6" max="6" width="16.5" style="0" customWidth="1"/>
    <col min="7" max="7" width="15.69921875" style="0" customWidth="1"/>
    <col min="8" max="8" width="17" style="0" customWidth="1"/>
    <col min="9" max="9" width="16.69921875" style="0" customWidth="1"/>
    <col min="10" max="10" width="41.5" style="0" customWidth="1"/>
    <col min="11" max="11" width="18" style="0" customWidth="1"/>
    <col min="12" max="12" width="14.69921875" style="0" customWidth="1"/>
    <col min="13" max="13" width="24.19921875" style="0" customWidth="1"/>
    <col min="14" max="14" width="23.19921875" style="0" customWidth="1"/>
    <col min="15" max="15" width="19.8984375" style="0" customWidth="1"/>
    <col min="16" max="16" width="19.3984375" style="0" customWidth="1"/>
    <col min="17" max="17" width="26.19921875" style="0" customWidth="1"/>
    <col min="18" max="18" width="25.3984375" style="0" customWidth="1"/>
    <col min="19" max="19" width="21" style="0" customWidth="1"/>
    <col min="20" max="20" width="15.19921875" style="0" customWidth="1"/>
    <col min="21" max="21" width="15.59765625" style="0" customWidth="1"/>
    <col min="22" max="22" width="21.5" style="0" customWidth="1"/>
    <col min="23" max="23" width="10.69921875" style="0" customWidth="1"/>
    <col min="24" max="24" width="28.09765625" style="0" customWidth="1"/>
    <col min="25" max="25" width="16.69921875" style="0" customWidth="1"/>
    <col min="26" max="26" width="13.5" style="0" customWidth="1"/>
  </cols>
  <sheetData>
    <row r="1" spans="1:26" s="1" customFormat="1" ht="14.25">
      <c r="A1" s="48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4"/>
      <c r="O1" s="44" t="s">
        <v>15</v>
      </c>
      <c r="P1" s="44" t="s">
        <v>16</v>
      </c>
      <c r="Q1" s="44" t="s">
        <v>17</v>
      </c>
      <c r="R1" s="44"/>
      <c r="S1" s="44"/>
      <c r="T1" s="44" t="s">
        <v>20</v>
      </c>
      <c r="U1" s="44"/>
      <c r="V1" s="44"/>
      <c r="W1" s="44" t="s">
        <v>24</v>
      </c>
      <c r="X1" s="44" t="s">
        <v>25</v>
      </c>
      <c r="Y1" s="44" t="s">
        <v>26</v>
      </c>
      <c r="Z1" s="46" t="s">
        <v>27</v>
      </c>
    </row>
    <row r="2" spans="1:26" s="1" customFormat="1" ht="28.5">
      <c r="A2" s="49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4" t="s">
        <v>13</v>
      </c>
      <c r="N2" s="14" t="s">
        <v>14</v>
      </c>
      <c r="O2" s="45"/>
      <c r="P2" s="45"/>
      <c r="Q2" s="14" t="s">
        <v>18</v>
      </c>
      <c r="R2" s="14" t="s">
        <v>28</v>
      </c>
      <c r="S2" s="14" t="s">
        <v>19</v>
      </c>
      <c r="T2" s="14" t="s">
        <v>21</v>
      </c>
      <c r="U2" s="14" t="s">
        <v>22</v>
      </c>
      <c r="V2" s="14" t="s">
        <v>23</v>
      </c>
      <c r="W2" s="45"/>
      <c r="X2" s="45"/>
      <c r="Y2" s="45"/>
      <c r="Z2" s="47"/>
    </row>
    <row r="3" spans="1:26" s="8" customFormat="1" ht="28.5">
      <c r="A3" s="17">
        <v>1</v>
      </c>
      <c r="B3" s="7" t="s">
        <v>64</v>
      </c>
      <c r="C3" s="7" t="s">
        <v>65</v>
      </c>
      <c r="D3" s="7" t="s">
        <v>66</v>
      </c>
      <c r="E3" s="7" t="s">
        <v>162</v>
      </c>
      <c r="F3" s="7" t="s">
        <v>293</v>
      </c>
      <c r="G3" s="7"/>
      <c r="H3" s="7"/>
      <c r="I3" s="7"/>
      <c r="J3" s="7" t="s">
        <v>67</v>
      </c>
      <c r="K3" s="7">
        <v>1915.44</v>
      </c>
      <c r="L3" s="7" t="s">
        <v>37</v>
      </c>
      <c r="M3" s="9">
        <v>2237078.42</v>
      </c>
      <c r="N3" s="9">
        <v>1118539</v>
      </c>
      <c r="O3" s="9">
        <v>1118539</v>
      </c>
      <c r="P3" s="32">
        <f>O3-R3</f>
        <v>417074</v>
      </c>
      <c r="Q3" s="9">
        <f>R3+S3</f>
        <v>1402931.3900000001</v>
      </c>
      <c r="R3" s="9">
        <v>701465</v>
      </c>
      <c r="S3" s="9">
        <v>701466.39</v>
      </c>
      <c r="T3" s="7" t="s">
        <v>201</v>
      </c>
      <c r="U3" s="7" t="s">
        <v>293</v>
      </c>
      <c r="V3" s="7" t="s">
        <v>213</v>
      </c>
      <c r="W3" s="7" t="s">
        <v>38</v>
      </c>
      <c r="X3" s="7" t="s">
        <v>294</v>
      </c>
      <c r="Y3" s="9">
        <v>370000</v>
      </c>
      <c r="Z3" s="18"/>
    </row>
    <row r="4" spans="1:26" s="8" customFormat="1" ht="28.5">
      <c r="A4" s="17">
        <v>2</v>
      </c>
      <c r="B4" s="7" t="s">
        <v>267</v>
      </c>
      <c r="C4" s="7" t="s">
        <v>44</v>
      </c>
      <c r="D4" s="7" t="s">
        <v>268</v>
      </c>
      <c r="E4" s="7" t="s">
        <v>269</v>
      </c>
      <c r="F4" s="7" t="s">
        <v>343</v>
      </c>
      <c r="G4" s="7"/>
      <c r="H4" s="7"/>
      <c r="I4" s="7"/>
      <c r="J4" s="7" t="s">
        <v>270</v>
      </c>
      <c r="K4" s="7">
        <v>2210</v>
      </c>
      <c r="L4" s="7" t="s">
        <v>37</v>
      </c>
      <c r="M4" s="9">
        <v>997904.14</v>
      </c>
      <c r="N4" s="9">
        <v>498000</v>
      </c>
      <c r="O4" s="9">
        <v>300184</v>
      </c>
      <c r="P4" s="32">
        <f>O4-R4</f>
        <v>0</v>
      </c>
      <c r="Q4" s="9">
        <f>R4+S4</f>
        <v>600368.73</v>
      </c>
      <c r="R4" s="9">
        <v>300184</v>
      </c>
      <c r="S4" s="9">
        <v>300184.73</v>
      </c>
      <c r="T4" s="7" t="s">
        <v>201</v>
      </c>
      <c r="U4" s="7" t="s">
        <v>221</v>
      </c>
      <c r="V4" s="7" t="s">
        <v>206</v>
      </c>
      <c r="W4" s="7" t="s">
        <v>38</v>
      </c>
      <c r="X4" s="7" t="s">
        <v>271</v>
      </c>
      <c r="Y4" s="9">
        <v>250000</v>
      </c>
      <c r="Z4" s="18"/>
    </row>
    <row r="5" spans="1:26" s="10" customFormat="1" ht="28.5">
      <c r="A5" s="17">
        <v>3</v>
      </c>
      <c r="B5" s="9" t="s">
        <v>104</v>
      </c>
      <c r="C5" s="9" t="s">
        <v>105</v>
      </c>
      <c r="D5" s="9" t="s">
        <v>106</v>
      </c>
      <c r="E5" s="7" t="s">
        <v>178</v>
      </c>
      <c r="F5" s="9" t="s">
        <v>226</v>
      </c>
      <c r="G5" s="9"/>
      <c r="H5" s="9"/>
      <c r="I5" s="9"/>
      <c r="J5" s="9" t="s">
        <v>107</v>
      </c>
      <c r="K5" s="9">
        <v>926.3</v>
      </c>
      <c r="L5" s="9" t="s">
        <v>37</v>
      </c>
      <c r="M5" s="9">
        <v>797862.81</v>
      </c>
      <c r="N5" s="9">
        <v>398931</v>
      </c>
      <c r="O5" s="9">
        <v>398931</v>
      </c>
      <c r="P5" s="32">
        <f aca="true" t="shared" si="0" ref="P5:P11">O5-R5</f>
        <v>214454</v>
      </c>
      <c r="Q5" s="9">
        <f aca="true" t="shared" si="1" ref="Q5:Q11">R5+S5</f>
        <v>368955.12</v>
      </c>
      <c r="R5" s="9">
        <v>184477</v>
      </c>
      <c r="S5" s="9">
        <v>184478.12</v>
      </c>
      <c r="T5" s="9" t="s">
        <v>201</v>
      </c>
      <c r="U5" s="9" t="s">
        <v>227</v>
      </c>
      <c r="V5" s="9" t="s">
        <v>203</v>
      </c>
      <c r="W5" s="9" t="s">
        <v>38</v>
      </c>
      <c r="X5" s="9" t="s">
        <v>228</v>
      </c>
      <c r="Y5" s="9">
        <v>184477</v>
      </c>
      <c r="Z5" s="19"/>
    </row>
    <row r="6" spans="1:26" s="10" customFormat="1" ht="57">
      <c r="A6" s="17">
        <v>4</v>
      </c>
      <c r="B6" s="9" t="s">
        <v>78</v>
      </c>
      <c r="C6" s="9" t="s">
        <v>79</v>
      </c>
      <c r="D6" s="9" t="s">
        <v>80</v>
      </c>
      <c r="E6" s="7" t="s">
        <v>179</v>
      </c>
      <c r="F6" s="9" t="s">
        <v>304</v>
      </c>
      <c r="G6" s="9"/>
      <c r="H6" s="9"/>
      <c r="I6" s="9"/>
      <c r="J6" s="9" t="s">
        <v>305</v>
      </c>
      <c r="K6" s="9">
        <v>1675.7</v>
      </c>
      <c r="L6" s="9" t="s">
        <v>37</v>
      </c>
      <c r="M6" s="9">
        <v>3447883.26</v>
      </c>
      <c r="N6" s="9">
        <v>1723941</v>
      </c>
      <c r="O6" s="9">
        <v>1723941</v>
      </c>
      <c r="P6" s="32">
        <f t="shared" si="0"/>
        <v>403053</v>
      </c>
      <c r="Q6" s="9">
        <f t="shared" si="1"/>
        <v>2641777.21</v>
      </c>
      <c r="R6" s="9">
        <v>1320888</v>
      </c>
      <c r="S6" s="9">
        <v>1320889.21</v>
      </c>
      <c r="T6" s="9" t="s">
        <v>201</v>
      </c>
      <c r="U6" s="9" t="s">
        <v>306</v>
      </c>
      <c r="V6" s="9" t="s">
        <v>206</v>
      </c>
      <c r="W6" s="9" t="s">
        <v>38</v>
      </c>
      <c r="X6" s="9" t="s">
        <v>81</v>
      </c>
      <c r="Y6" s="9">
        <v>900000</v>
      </c>
      <c r="Z6" s="19"/>
    </row>
    <row r="7" spans="1:26" ht="28.5">
      <c r="A7" s="17">
        <v>5</v>
      </c>
      <c r="B7" s="4" t="s">
        <v>43</v>
      </c>
      <c r="C7" s="4" t="s">
        <v>44</v>
      </c>
      <c r="D7" s="4" t="s">
        <v>45</v>
      </c>
      <c r="E7" s="7" t="s">
        <v>180</v>
      </c>
      <c r="F7" s="4" t="s">
        <v>238</v>
      </c>
      <c r="G7" s="4"/>
      <c r="H7" s="4"/>
      <c r="I7" s="4"/>
      <c r="J7" s="4" t="s">
        <v>46</v>
      </c>
      <c r="K7" s="4">
        <v>3692.8</v>
      </c>
      <c r="L7" s="4" t="s">
        <v>37</v>
      </c>
      <c r="M7" s="4">
        <v>924323.29</v>
      </c>
      <c r="N7" s="4">
        <v>462161</v>
      </c>
      <c r="O7" s="4">
        <v>462161</v>
      </c>
      <c r="P7" s="30">
        <f t="shared" si="0"/>
        <v>96747</v>
      </c>
      <c r="Q7" s="4">
        <f t="shared" si="1"/>
        <v>730829.1</v>
      </c>
      <c r="R7" s="4">
        <v>365414</v>
      </c>
      <c r="S7" s="4">
        <v>365415.1</v>
      </c>
      <c r="T7" s="4" t="s">
        <v>201</v>
      </c>
      <c r="U7" s="4" t="s">
        <v>239</v>
      </c>
      <c r="V7" s="4" t="s">
        <v>221</v>
      </c>
      <c r="W7" s="4" t="s">
        <v>47</v>
      </c>
      <c r="X7" s="4"/>
      <c r="Y7" s="4"/>
      <c r="Z7" s="20"/>
    </row>
    <row r="8" spans="1:26" s="12" customFormat="1" ht="28.5">
      <c r="A8" s="17">
        <v>6</v>
      </c>
      <c r="B8" s="4" t="s">
        <v>155</v>
      </c>
      <c r="C8" s="4" t="s">
        <v>95</v>
      </c>
      <c r="D8" s="4" t="s">
        <v>156</v>
      </c>
      <c r="E8" s="7" t="s">
        <v>181</v>
      </c>
      <c r="F8" s="4" t="s">
        <v>295</v>
      </c>
      <c r="G8" s="4"/>
      <c r="H8" s="4"/>
      <c r="I8" s="4"/>
      <c r="J8" s="4" t="s">
        <v>157</v>
      </c>
      <c r="K8" s="4">
        <v>1373</v>
      </c>
      <c r="L8" s="4" t="s">
        <v>37</v>
      </c>
      <c r="M8" s="4">
        <v>725896.6</v>
      </c>
      <c r="N8" s="4">
        <v>362948</v>
      </c>
      <c r="O8" s="4">
        <v>362948</v>
      </c>
      <c r="P8" s="30">
        <f t="shared" si="0"/>
        <v>89610</v>
      </c>
      <c r="Q8" s="4">
        <f t="shared" si="1"/>
        <v>546676.5</v>
      </c>
      <c r="R8" s="4">
        <v>273338</v>
      </c>
      <c r="S8" s="4">
        <v>273338.5</v>
      </c>
      <c r="T8" s="4" t="s">
        <v>201</v>
      </c>
      <c r="U8" s="4" t="s">
        <v>296</v>
      </c>
      <c r="V8" s="4" t="s">
        <v>206</v>
      </c>
      <c r="W8" s="4" t="s">
        <v>38</v>
      </c>
      <c r="X8" s="4" t="s">
        <v>297</v>
      </c>
      <c r="Y8" s="4">
        <v>137985.44</v>
      </c>
      <c r="Z8" s="20"/>
    </row>
    <row r="9" spans="1:26" s="12" customFormat="1" ht="28.5">
      <c r="A9" s="17">
        <v>7</v>
      </c>
      <c r="B9" s="4" t="s">
        <v>130</v>
      </c>
      <c r="C9" s="4" t="s">
        <v>131</v>
      </c>
      <c r="D9" s="4" t="s">
        <v>132</v>
      </c>
      <c r="E9" s="7" t="s">
        <v>182</v>
      </c>
      <c r="F9" s="4" t="s">
        <v>295</v>
      </c>
      <c r="G9" s="4" t="s">
        <v>350</v>
      </c>
      <c r="H9" s="4" t="s">
        <v>203</v>
      </c>
      <c r="I9" s="4"/>
      <c r="J9" s="4" t="s">
        <v>133</v>
      </c>
      <c r="K9" s="4">
        <v>978.5</v>
      </c>
      <c r="L9" s="4" t="s">
        <v>60</v>
      </c>
      <c r="M9" s="4">
        <v>6349588.54</v>
      </c>
      <c r="N9" s="4">
        <v>3000000</v>
      </c>
      <c r="O9" s="4">
        <v>3000000</v>
      </c>
      <c r="P9" s="30">
        <f t="shared" si="0"/>
        <v>1172888</v>
      </c>
      <c r="Q9" s="4">
        <f t="shared" si="1"/>
        <v>3654225.69</v>
      </c>
      <c r="R9" s="4">
        <v>1827112</v>
      </c>
      <c r="S9" s="4">
        <v>1827113.69</v>
      </c>
      <c r="T9" s="4" t="s">
        <v>201</v>
      </c>
      <c r="U9" s="4" t="s">
        <v>359</v>
      </c>
      <c r="V9" s="4" t="s">
        <v>206</v>
      </c>
      <c r="W9" s="4" t="s">
        <v>38</v>
      </c>
      <c r="X9" s="4" t="s">
        <v>134</v>
      </c>
      <c r="Y9" s="4">
        <v>1680000</v>
      </c>
      <c r="Z9" s="20"/>
    </row>
    <row r="10" spans="1:26" s="11" customFormat="1" ht="242.25">
      <c r="A10" s="17">
        <v>8</v>
      </c>
      <c r="B10" s="4" t="s">
        <v>88</v>
      </c>
      <c r="C10" s="4" t="s">
        <v>89</v>
      </c>
      <c r="D10" s="4" t="s">
        <v>90</v>
      </c>
      <c r="E10" s="7" t="s">
        <v>183</v>
      </c>
      <c r="F10" s="4" t="s">
        <v>215</v>
      </c>
      <c r="G10" s="4"/>
      <c r="H10" s="4"/>
      <c r="I10" s="4"/>
      <c r="J10" s="4" t="s">
        <v>92</v>
      </c>
      <c r="K10" s="4">
        <v>2065.13</v>
      </c>
      <c r="L10" s="4" t="s">
        <v>91</v>
      </c>
      <c r="M10" s="4">
        <v>3399661.11</v>
      </c>
      <c r="N10" s="4">
        <v>1699830</v>
      </c>
      <c r="O10" s="4">
        <v>1699830</v>
      </c>
      <c r="P10" s="30">
        <f t="shared" si="0"/>
        <v>55728</v>
      </c>
      <c r="Q10" s="4">
        <f t="shared" si="1"/>
        <v>3288204.1799999997</v>
      </c>
      <c r="R10" s="4">
        <v>1644102</v>
      </c>
      <c r="S10" s="4">
        <v>1644102.18</v>
      </c>
      <c r="T10" s="4" t="s">
        <v>201</v>
      </c>
      <c r="U10" s="4" t="s">
        <v>213</v>
      </c>
      <c r="V10" s="4" t="s">
        <v>206</v>
      </c>
      <c r="W10" s="4" t="s">
        <v>38</v>
      </c>
      <c r="X10" s="4" t="s">
        <v>93</v>
      </c>
      <c r="Y10" s="4">
        <v>870000</v>
      </c>
      <c r="Z10" s="20">
        <v>370000</v>
      </c>
    </row>
    <row r="11" spans="1:26" s="11" customFormat="1" ht="28.5">
      <c r="A11" s="17">
        <v>9</v>
      </c>
      <c r="B11" s="4" t="s">
        <v>245</v>
      </c>
      <c r="C11" s="4" t="s">
        <v>246</v>
      </c>
      <c r="D11" s="4" t="s">
        <v>247</v>
      </c>
      <c r="E11" s="7" t="s">
        <v>248</v>
      </c>
      <c r="F11" s="4" t="s">
        <v>312</v>
      </c>
      <c r="G11" s="4" t="s">
        <v>404</v>
      </c>
      <c r="H11" s="4"/>
      <c r="I11" s="4"/>
      <c r="J11" s="4" t="s">
        <v>249</v>
      </c>
      <c r="K11" s="4">
        <v>3280</v>
      </c>
      <c r="L11" s="4" t="s">
        <v>37</v>
      </c>
      <c r="M11" s="4">
        <v>6601575.05</v>
      </c>
      <c r="N11" s="4">
        <v>3000000</v>
      </c>
      <c r="O11" s="4">
        <v>3000000</v>
      </c>
      <c r="P11" s="30">
        <f t="shared" si="0"/>
        <v>607705</v>
      </c>
      <c r="Q11" s="4">
        <f t="shared" si="1"/>
        <v>4784591.62</v>
      </c>
      <c r="R11" s="4">
        <v>2392295</v>
      </c>
      <c r="S11" s="4">
        <v>2392296.62</v>
      </c>
      <c r="T11" s="4" t="s">
        <v>201</v>
      </c>
      <c r="U11" s="4" t="s">
        <v>359</v>
      </c>
      <c r="V11" s="4" t="s">
        <v>206</v>
      </c>
      <c r="W11" s="4" t="s">
        <v>38</v>
      </c>
      <c r="X11" s="4" t="s">
        <v>250</v>
      </c>
      <c r="Y11" s="4">
        <v>2000000</v>
      </c>
      <c r="Z11" s="20"/>
    </row>
    <row r="12" spans="1:26" s="12" customFormat="1" ht="14.25">
      <c r="A12" s="17">
        <v>10</v>
      </c>
      <c r="B12" s="4" t="s">
        <v>148</v>
      </c>
      <c r="C12" s="4" t="s">
        <v>65</v>
      </c>
      <c r="D12" s="4" t="s">
        <v>149</v>
      </c>
      <c r="E12" s="7" t="s">
        <v>184</v>
      </c>
      <c r="F12" s="4" t="s">
        <v>220</v>
      </c>
      <c r="G12" s="4" t="s">
        <v>347</v>
      </c>
      <c r="H12" s="4"/>
      <c r="I12" s="4"/>
      <c r="J12" s="4" t="s">
        <v>150</v>
      </c>
      <c r="K12" s="4">
        <v>900</v>
      </c>
      <c r="L12" s="4" t="s">
        <v>55</v>
      </c>
      <c r="M12" s="4">
        <v>2556422.18</v>
      </c>
      <c r="N12" s="4">
        <v>1278211</v>
      </c>
      <c r="O12" s="4">
        <v>1278211</v>
      </c>
      <c r="P12" s="30">
        <f>O12-R12</f>
        <v>502806</v>
      </c>
      <c r="Q12" s="4">
        <f aca="true" t="shared" si="2" ref="Q12:Q21">R12+S12</f>
        <v>1550810.19</v>
      </c>
      <c r="R12" s="4">
        <v>775405</v>
      </c>
      <c r="S12" s="4">
        <v>775405.19</v>
      </c>
      <c r="T12" s="4" t="s">
        <v>201</v>
      </c>
      <c r="U12" s="4" t="s">
        <v>210</v>
      </c>
      <c r="V12" s="4" t="s">
        <v>352</v>
      </c>
      <c r="W12" s="4" t="s">
        <v>38</v>
      </c>
      <c r="X12" s="4" t="s">
        <v>222</v>
      </c>
      <c r="Y12" s="4">
        <v>573500</v>
      </c>
      <c r="Z12" s="20"/>
    </row>
    <row r="13" spans="1:26" s="12" customFormat="1" ht="28.5">
      <c r="A13" s="17">
        <v>11</v>
      </c>
      <c r="B13" s="4" t="s">
        <v>362</v>
      </c>
      <c r="C13" s="4" t="s">
        <v>279</v>
      </c>
      <c r="D13" s="4" t="s">
        <v>363</v>
      </c>
      <c r="E13" s="7" t="s">
        <v>364</v>
      </c>
      <c r="F13" s="4" t="s">
        <v>360</v>
      </c>
      <c r="G13" s="4"/>
      <c r="H13" s="4"/>
      <c r="I13" s="4"/>
      <c r="J13" s="4" t="s">
        <v>365</v>
      </c>
      <c r="K13" s="4">
        <v>481</v>
      </c>
      <c r="L13" s="4" t="s">
        <v>37</v>
      </c>
      <c r="M13" s="4">
        <v>568396</v>
      </c>
      <c r="N13" s="4">
        <v>284198</v>
      </c>
      <c r="O13" s="4">
        <v>103411</v>
      </c>
      <c r="P13" s="30">
        <f>O13-R13</f>
        <v>0</v>
      </c>
      <c r="Q13" s="4">
        <f t="shared" si="2"/>
        <v>206822.93</v>
      </c>
      <c r="R13" s="4">
        <v>103411</v>
      </c>
      <c r="S13" s="4">
        <v>103411.93</v>
      </c>
      <c r="T13" s="4" t="s">
        <v>201</v>
      </c>
      <c r="U13" s="4" t="s">
        <v>366</v>
      </c>
      <c r="V13" s="4" t="s">
        <v>206</v>
      </c>
      <c r="W13" s="4" t="s">
        <v>47</v>
      </c>
      <c r="X13" s="4"/>
      <c r="Y13" s="4"/>
      <c r="Z13" s="20"/>
    </row>
    <row r="14" spans="1:26" s="12" customFormat="1" ht="28.5">
      <c r="A14" s="17">
        <v>12</v>
      </c>
      <c r="B14" s="4" t="s">
        <v>272</v>
      </c>
      <c r="C14" s="4" t="s">
        <v>273</v>
      </c>
      <c r="D14" s="4" t="s">
        <v>274</v>
      </c>
      <c r="E14" s="7" t="s">
        <v>275</v>
      </c>
      <c r="F14" s="4" t="s">
        <v>351</v>
      </c>
      <c r="G14" s="4"/>
      <c r="H14" s="4"/>
      <c r="I14" s="4"/>
      <c r="J14" s="4" t="s">
        <v>277</v>
      </c>
      <c r="K14" s="4">
        <v>353.6</v>
      </c>
      <c r="L14" s="4" t="s">
        <v>37</v>
      </c>
      <c r="M14" s="4">
        <v>734364.09</v>
      </c>
      <c r="N14" s="4">
        <v>367182</v>
      </c>
      <c r="O14" s="4">
        <v>367182</v>
      </c>
      <c r="P14" s="30">
        <f>O14-R14</f>
        <v>81852</v>
      </c>
      <c r="Q14" s="4">
        <f t="shared" si="2"/>
        <v>570661.24</v>
      </c>
      <c r="R14" s="4">
        <v>285330</v>
      </c>
      <c r="S14" s="4">
        <v>285331.24</v>
      </c>
      <c r="T14" s="4" t="s">
        <v>201</v>
      </c>
      <c r="U14" s="4" t="s">
        <v>291</v>
      </c>
      <c r="V14" s="4" t="s">
        <v>206</v>
      </c>
      <c r="W14" s="4" t="s">
        <v>38</v>
      </c>
      <c r="X14" s="4" t="s">
        <v>276</v>
      </c>
      <c r="Y14" s="4">
        <v>147240</v>
      </c>
      <c r="Z14" s="20"/>
    </row>
    <row r="15" spans="1:26" s="12" customFormat="1" ht="99.75">
      <c r="A15" s="17">
        <v>13</v>
      </c>
      <c r="B15" s="4" t="s">
        <v>379</v>
      </c>
      <c r="C15" s="4" t="s">
        <v>380</v>
      </c>
      <c r="D15" s="4" t="s">
        <v>381</v>
      </c>
      <c r="E15" s="7" t="s">
        <v>382</v>
      </c>
      <c r="F15" s="4" t="s">
        <v>386</v>
      </c>
      <c r="G15" s="4"/>
      <c r="H15" s="4"/>
      <c r="I15" s="4"/>
      <c r="J15" s="4" t="s">
        <v>383</v>
      </c>
      <c r="K15" s="4">
        <v>3482</v>
      </c>
      <c r="L15" s="4" t="s">
        <v>37</v>
      </c>
      <c r="M15" s="4">
        <v>1948180.22</v>
      </c>
      <c r="N15" s="4">
        <v>974090</v>
      </c>
      <c r="O15" s="4">
        <v>974090</v>
      </c>
      <c r="P15" s="30">
        <f>O15-R15</f>
        <v>159728</v>
      </c>
      <c r="Q15" s="4">
        <f t="shared" si="2"/>
        <v>1628725.63</v>
      </c>
      <c r="R15" s="4">
        <v>814362</v>
      </c>
      <c r="S15" s="4">
        <v>814363.63</v>
      </c>
      <c r="T15" s="4" t="s">
        <v>201</v>
      </c>
      <c r="U15" s="4" t="s">
        <v>384</v>
      </c>
      <c r="V15" s="4" t="s">
        <v>206</v>
      </c>
      <c r="W15" s="4" t="s">
        <v>38</v>
      </c>
      <c r="X15" s="4" t="s">
        <v>385</v>
      </c>
      <c r="Y15" s="4">
        <v>205000</v>
      </c>
      <c r="Z15" s="20">
        <v>5000</v>
      </c>
    </row>
    <row r="16" spans="1:26" ht="85.5">
      <c r="A16" s="17">
        <v>14</v>
      </c>
      <c r="B16" s="4" t="s">
        <v>72</v>
      </c>
      <c r="C16" s="4" t="s">
        <v>73</v>
      </c>
      <c r="D16" s="4" t="s">
        <v>74</v>
      </c>
      <c r="E16" s="7" t="s">
        <v>185</v>
      </c>
      <c r="F16" s="4" t="s">
        <v>231</v>
      </c>
      <c r="G16" s="4" t="s">
        <v>359</v>
      </c>
      <c r="H16" s="4"/>
      <c r="I16" s="4"/>
      <c r="J16" s="4" t="s">
        <v>75</v>
      </c>
      <c r="K16" s="4">
        <v>2191.4</v>
      </c>
      <c r="L16" s="4" t="s">
        <v>60</v>
      </c>
      <c r="M16" s="4">
        <v>5920949.53</v>
      </c>
      <c r="N16" s="4">
        <v>2960474</v>
      </c>
      <c r="O16" s="4">
        <v>2647375</v>
      </c>
      <c r="P16" s="30">
        <f aca="true" t="shared" si="3" ref="P16:P23">O16-R16</f>
        <v>1066140</v>
      </c>
      <c r="Q16" s="4">
        <f t="shared" si="2"/>
        <v>3162471.01</v>
      </c>
      <c r="R16" s="4">
        <v>1581235</v>
      </c>
      <c r="S16" s="4">
        <v>1581236.01</v>
      </c>
      <c r="T16" s="4" t="s">
        <v>201</v>
      </c>
      <c r="U16" s="4" t="s">
        <v>341</v>
      </c>
      <c r="V16" s="4" t="s">
        <v>206</v>
      </c>
      <c r="W16" s="4" t="s">
        <v>38</v>
      </c>
      <c r="X16" s="4" t="s">
        <v>232</v>
      </c>
      <c r="Y16" s="4">
        <v>1510000</v>
      </c>
      <c r="Z16" s="20">
        <v>10000</v>
      </c>
    </row>
    <row r="17" spans="1:26" s="12" customFormat="1" ht="42.75">
      <c r="A17" s="17">
        <v>15</v>
      </c>
      <c r="B17" s="4" t="s">
        <v>142</v>
      </c>
      <c r="C17" s="4" t="s">
        <v>131</v>
      </c>
      <c r="D17" s="4" t="s">
        <v>143</v>
      </c>
      <c r="E17" s="7" t="s">
        <v>186</v>
      </c>
      <c r="F17" s="4" t="s">
        <v>218</v>
      </c>
      <c r="G17" s="4"/>
      <c r="H17" s="4"/>
      <c r="I17" s="4"/>
      <c r="J17" s="4" t="s">
        <v>144</v>
      </c>
      <c r="K17" s="4">
        <v>1208</v>
      </c>
      <c r="L17" s="4" t="s">
        <v>60</v>
      </c>
      <c r="M17" s="4">
        <v>3438690.46</v>
      </c>
      <c r="N17" s="4">
        <v>1719345</v>
      </c>
      <c r="O17" s="4">
        <v>1719345</v>
      </c>
      <c r="P17" s="30">
        <f t="shared" si="3"/>
        <v>687470</v>
      </c>
      <c r="Q17" s="4">
        <f t="shared" si="2"/>
        <v>2063750.73</v>
      </c>
      <c r="R17" s="4">
        <v>1031875</v>
      </c>
      <c r="S17" s="4">
        <v>1031875.73</v>
      </c>
      <c r="T17" s="4" t="s">
        <v>201</v>
      </c>
      <c r="U17" s="4" t="s">
        <v>219</v>
      </c>
      <c r="V17" s="4" t="s">
        <v>206</v>
      </c>
      <c r="W17" s="4" t="s">
        <v>38</v>
      </c>
      <c r="X17" s="4" t="s">
        <v>145</v>
      </c>
      <c r="Y17" s="4">
        <v>950000</v>
      </c>
      <c r="Z17" s="20"/>
    </row>
    <row r="18" spans="1:26" s="12" customFormat="1" ht="42.75">
      <c r="A18" s="17">
        <v>16</v>
      </c>
      <c r="B18" s="4" t="s">
        <v>387</v>
      </c>
      <c r="C18" s="4" t="s">
        <v>388</v>
      </c>
      <c r="D18" s="4" t="s">
        <v>389</v>
      </c>
      <c r="E18" s="7" t="s">
        <v>390</v>
      </c>
      <c r="F18" s="4" t="s">
        <v>391</v>
      </c>
      <c r="G18" s="4"/>
      <c r="H18" s="4"/>
      <c r="I18" s="4"/>
      <c r="J18" s="4" t="s">
        <v>392</v>
      </c>
      <c r="K18" s="4">
        <v>443</v>
      </c>
      <c r="L18" s="4" t="s">
        <v>37</v>
      </c>
      <c r="M18" s="4">
        <v>929059.96</v>
      </c>
      <c r="N18" s="4">
        <v>464529</v>
      </c>
      <c r="O18" s="4">
        <v>464529</v>
      </c>
      <c r="P18" s="30">
        <f t="shared" si="3"/>
        <v>105878</v>
      </c>
      <c r="Q18" s="4">
        <f t="shared" si="2"/>
        <v>717303.01</v>
      </c>
      <c r="R18" s="4">
        <v>358651</v>
      </c>
      <c r="S18" s="4">
        <v>358652.01</v>
      </c>
      <c r="T18" s="4" t="s">
        <v>201</v>
      </c>
      <c r="U18" s="4" t="s">
        <v>393</v>
      </c>
      <c r="V18" s="4" t="s">
        <v>206</v>
      </c>
      <c r="W18" s="4" t="s">
        <v>47</v>
      </c>
      <c r="X18" s="4"/>
      <c r="Y18" s="4"/>
      <c r="Z18" s="20"/>
    </row>
    <row r="19" spans="1:26" s="12" customFormat="1" ht="14.25">
      <c r="A19" s="17">
        <v>17</v>
      </c>
      <c r="B19" s="4" t="s">
        <v>146</v>
      </c>
      <c r="C19" s="4" t="s">
        <v>52</v>
      </c>
      <c r="D19" s="4" t="s">
        <v>147</v>
      </c>
      <c r="E19" s="7" t="s">
        <v>187</v>
      </c>
      <c r="F19" s="4" t="s">
        <v>298</v>
      </c>
      <c r="G19" s="4"/>
      <c r="H19" s="4"/>
      <c r="I19" s="4"/>
      <c r="J19" s="4" t="s">
        <v>299</v>
      </c>
      <c r="K19" s="4">
        <v>931.8</v>
      </c>
      <c r="L19" s="4" t="s">
        <v>55</v>
      </c>
      <c r="M19" s="4">
        <v>4789367.47</v>
      </c>
      <c r="N19" s="4">
        <v>2394683</v>
      </c>
      <c r="O19" s="4">
        <v>2394683</v>
      </c>
      <c r="P19" s="30">
        <f t="shared" si="3"/>
        <v>1041388</v>
      </c>
      <c r="Q19" s="4">
        <f t="shared" si="2"/>
        <v>2706591.87</v>
      </c>
      <c r="R19" s="4">
        <v>1353295</v>
      </c>
      <c r="S19" s="4">
        <v>1353296.87</v>
      </c>
      <c r="T19" s="4" t="s">
        <v>201</v>
      </c>
      <c r="U19" s="4" t="s">
        <v>203</v>
      </c>
      <c r="V19" s="4" t="s">
        <v>206</v>
      </c>
      <c r="W19" s="4" t="s">
        <v>47</v>
      </c>
      <c r="X19" s="4"/>
      <c r="Y19" s="4"/>
      <c r="Z19" s="20"/>
    </row>
    <row r="20" spans="1:26" s="12" customFormat="1" ht="42.75">
      <c r="A20" s="17">
        <v>18</v>
      </c>
      <c r="B20" s="4" t="s">
        <v>278</v>
      </c>
      <c r="C20" s="4" t="s">
        <v>279</v>
      </c>
      <c r="D20" s="4" t="s">
        <v>280</v>
      </c>
      <c r="E20" s="7" t="s">
        <v>282</v>
      </c>
      <c r="F20" s="4" t="s">
        <v>333</v>
      </c>
      <c r="G20" s="4"/>
      <c r="H20" s="4"/>
      <c r="I20" s="4"/>
      <c r="J20" s="4" t="s">
        <v>281</v>
      </c>
      <c r="K20" s="4">
        <v>296.5</v>
      </c>
      <c r="L20" s="4" t="s">
        <v>37</v>
      </c>
      <c r="M20" s="4">
        <v>317740.32</v>
      </c>
      <c r="N20" s="4">
        <v>158000</v>
      </c>
      <c r="O20" s="4">
        <v>158000</v>
      </c>
      <c r="P20" s="30">
        <f t="shared" si="3"/>
        <v>61148</v>
      </c>
      <c r="Q20" s="4">
        <f t="shared" si="2"/>
        <v>194756.85</v>
      </c>
      <c r="R20" s="4">
        <v>96852</v>
      </c>
      <c r="S20" s="4">
        <v>97904.85</v>
      </c>
      <c r="T20" s="4" t="s">
        <v>201</v>
      </c>
      <c r="U20" s="4" t="s">
        <v>210</v>
      </c>
      <c r="V20" s="4" t="s">
        <v>206</v>
      </c>
      <c r="W20" s="4" t="s">
        <v>47</v>
      </c>
      <c r="X20" s="4"/>
      <c r="Y20" s="4"/>
      <c r="Z20" s="20"/>
    </row>
    <row r="21" spans="1:26" s="12" customFormat="1" ht="57">
      <c r="A21" s="17">
        <v>19</v>
      </c>
      <c r="B21" s="4" t="s">
        <v>283</v>
      </c>
      <c r="C21" s="4" t="s">
        <v>284</v>
      </c>
      <c r="D21" s="4" t="s">
        <v>285</v>
      </c>
      <c r="E21" s="7" t="s">
        <v>286</v>
      </c>
      <c r="F21" s="4" t="s">
        <v>310</v>
      </c>
      <c r="G21" s="4"/>
      <c r="H21" s="4"/>
      <c r="I21" s="4"/>
      <c r="J21" s="4" t="s">
        <v>311</v>
      </c>
      <c r="K21" s="4">
        <v>1000</v>
      </c>
      <c r="L21" s="4" t="s">
        <v>55</v>
      </c>
      <c r="M21" s="4">
        <v>3597300.88</v>
      </c>
      <c r="N21" s="4">
        <v>1798650</v>
      </c>
      <c r="O21" s="4">
        <v>923380</v>
      </c>
      <c r="P21" s="30">
        <f t="shared" si="3"/>
        <v>127751</v>
      </c>
      <c r="Q21" s="4">
        <f t="shared" si="2"/>
        <v>1591258</v>
      </c>
      <c r="R21" s="4">
        <v>795629</v>
      </c>
      <c r="S21" s="4">
        <v>795629</v>
      </c>
      <c r="T21" s="4" t="s">
        <v>201</v>
      </c>
      <c r="U21" s="4" t="s">
        <v>213</v>
      </c>
      <c r="V21" s="4" t="s">
        <v>206</v>
      </c>
      <c r="W21" s="4" t="s">
        <v>38</v>
      </c>
      <c r="X21" s="4" t="s">
        <v>287</v>
      </c>
      <c r="Y21" s="4">
        <v>500000</v>
      </c>
      <c r="Z21" s="20"/>
    </row>
    <row r="22" spans="1:26" s="12" customFormat="1" ht="71.25">
      <c r="A22" s="17">
        <v>20</v>
      </c>
      <c r="B22" s="4" t="s">
        <v>122</v>
      </c>
      <c r="C22" s="4" t="s">
        <v>52</v>
      </c>
      <c r="D22" s="4" t="s">
        <v>123</v>
      </c>
      <c r="E22" s="7" t="s">
        <v>188</v>
      </c>
      <c r="F22" s="4" t="s">
        <v>208</v>
      </c>
      <c r="G22" s="4"/>
      <c r="H22" s="4"/>
      <c r="I22" s="4"/>
      <c r="J22" s="4" t="s">
        <v>124</v>
      </c>
      <c r="K22" s="4">
        <v>381.41</v>
      </c>
      <c r="L22" s="4" t="s">
        <v>55</v>
      </c>
      <c r="M22" s="4">
        <v>1115879.39</v>
      </c>
      <c r="N22" s="4">
        <v>557939</v>
      </c>
      <c r="O22" s="4">
        <v>557939</v>
      </c>
      <c r="P22" s="30">
        <f t="shared" si="3"/>
        <v>266670</v>
      </c>
      <c r="Q22" s="4">
        <v>582539.8</v>
      </c>
      <c r="R22" s="4">
        <v>291269</v>
      </c>
      <c r="S22" s="4">
        <v>291270.8</v>
      </c>
      <c r="T22" s="4" t="s">
        <v>201</v>
      </c>
      <c r="U22" s="4" t="s">
        <v>212</v>
      </c>
      <c r="V22" s="4" t="s">
        <v>213</v>
      </c>
      <c r="W22" s="4" t="s">
        <v>38</v>
      </c>
      <c r="X22" s="4" t="s">
        <v>214</v>
      </c>
      <c r="Y22" s="4">
        <v>290200</v>
      </c>
      <c r="Z22" s="20">
        <v>260200</v>
      </c>
    </row>
    <row r="23" spans="1:26" s="12" customFormat="1" ht="71.25">
      <c r="A23" s="17">
        <v>21</v>
      </c>
      <c r="B23" s="4" t="s">
        <v>251</v>
      </c>
      <c r="C23" s="4" t="s">
        <v>252</v>
      </c>
      <c r="D23" s="4" t="s">
        <v>253</v>
      </c>
      <c r="E23" s="7" t="s">
        <v>254</v>
      </c>
      <c r="F23" s="4" t="s">
        <v>291</v>
      </c>
      <c r="G23" s="4"/>
      <c r="H23" s="4"/>
      <c r="I23" s="4"/>
      <c r="J23" s="4" t="s">
        <v>255</v>
      </c>
      <c r="K23" s="4">
        <v>880</v>
      </c>
      <c r="L23" s="4" t="s">
        <v>37</v>
      </c>
      <c r="M23" s="4">
        <v>2200106.35</v>
      </c>
      <c r="N23" s="4">
        <v>1100053</v>
      </c>
      <c r="O23" s="4">
        <v>617312</v>
      </c>
      <c r="P23" s="30">
        <f t="shared" si="3"/>
        <v>0</v>
      </c>
      <c r="Q23" s="4">
        <f>R23+S23</f>
        <v>1234625</v>
      </c>
      <c r="R23" s="4">
        <v>617312</v>
      </c>
      <c r="S23" s="4">
        <v>617313</v>
      </c>
      <c r="T23" s="4" t="s">
        <v>201</v>
      </c>
      <c r="U23" s="4" t="s">
        <v>236</v>
      </c>
      <c r="V23" s="4" t="s">
        <v>206</v>
      </c>
      <c r="W23" s="4" t="s">
        <v>38</v>
      </c>
      <c r="X23" s="4" t="s">
        <v>256</v>
      </c>
      <c r="Y23" s="4">
        <v>555000</v>
      </c>
      <c r="Z23" s="20">
        <v>155000</v>
      </c>
    </row>
    <row r="24" spans="1:26" ht="99.75">
      <c r="A24" s="17">
        <v>22</v>
      </c>
      <c r="B24" s="4" t="s">
        <v>57</v>
      </c>
      <c r="C24" s="4" t="s">
        <v>58</v>
      </c>
      <c r="D24" s="4" t="s">
        <v>59</v>
      </c>
      <c r="E24" s="7" t="s">
        <v>189</v>
      </c>
      <c r="F24" s="4" t="s">
        <v>205</v>
      </c>
      <c r="G24" s="4" t="s">
        <v>337</v>
      </c>
      <c r="H24" s="4"/>
      <c r="I24" s="4"/>
      <c r="J24" s="4" t="s">
        <v>198</v>
      </c>
      <c r="K24" s="4">
        <v>3302</v>
      </c>
      <c r="L24" s="4" t="s">
        <v>60</v>
      </c>
      <c r="M24" s="4">
        <v>4956308</v>
      </c>
      <c r="N24" s="4">
        <v>2478154</v>
      </c>
      <c r="O24" s="4">
        <v>2478154</v>
      </c>
      <c r="P24" s="30">
        <f aca="true" t="shared" si="4" ref="P24:P38">O24-R24</f>
        <v>1197356</v>
      </c>
      <c r="Q24" s="4">
        <v>2561597.61</v>
      </c>
      <c r="R24" s="4">
        <v>1280798</v>
      </c>
      <c r="S24" s="4">
        <v>1280799.61</v>
      </c>
      <c r="T24" s="4" t="s">
        <v>201</v>
      </c>
      <c r="U24" s="4" t="s">
        <v>338</v>
      </c>
      <c r="V24" s="4" t="s">
        <v>206</v>
      </c>
      <c r="W24" s="4" t="s">
        <v>38</v>
      </c>
      <c r="X24" s="4" t="s">
        <v>207</v>
      </c>
      <c r="Y24" s="4"/>
      <c r="Z24" s="20">
        <v>662000</v>
      </c>
    </row>
    <row r="25" spans="1:26" ht="42.75">
      <c r="A25" s="17">
        <v>23</v>
      </c>
      <c r="B25" s="4" t="s">
        <v>427</v>
      </c>
      <c r="C25" s="4" t="s">
        <v>428</v>
      </c>
      <c r="D25" s="4" t="s">
        <v>429</v>
      </c>
      <c r="E25" s="7" t="s">
        <v>430</v>
      </c>
      <c r="F25" s="4" t="s">
        <v>404</v>
      </c>
      <c r="G25" s="4"/>
      <c r="H25" s="4"/>
      <c r="I25" s="4"/>
      <c r="J25" s="4" t="s">
        <v>431</v>
      </c>
      <c r="K25" s="4">
        <v>417.5</v>
      </c>
      <c r="L25" s="4" t="s">
        <v>37</v>
      </c>
      <c r="M25" s="4">
        <v>704006</v>
      </c>
      <c r="N25" s="4">
        <v>352003</v>
      </c>
      <c r="O25" s="4">
        <v>352003</v>
      </c>
      <c r="P25" s="30">
        <f t="shared" si="4"/>
        <v>27960</v>
      </c>
      <c r="Q25" s="4">
        <f>R25+S25</f>
        <v>648087.62</v>
      </c>
      <c r="R25" s="4">
        <v>324043</v>
      </c>
      <c r="S25" s="4">
        <v>324044.62</v>
      </c>
      <c r="T25" s="4" t="s">
        <v>201</v>
      </c>
      <c r="U25" s="4" t="s">
        <v>400</v>
      </c>
      <c r="V25" s="4" t="s">
        <v>206</v>
      </c>
      <c r="W25" s="4" t="s">
        <v>38</v>
      </c>
      <c r="X25" s="4" t="s">
        <v>432</v>
      </c>
      <c r="Y25" s="4">
        <v>75000</v>
      </c>
      <c r="Z25" s="20">
        <v>75000</v>
      </c>
    </row>
    <row r="26" spans="1:26" s="11" customFormat="1" ht="28.5">
      <c r="A26" s="17">
        <v>24</v>
      </c>
      <c r="B26" s="4" t="s">
        <v>94</v>
      </c>
      <c r="C26" s="4" t="s">
        <v>95</v>
      </c>
      <c r="D26" s="4" t="s">
        <v>96</v>
      </c>
      <c r="E26" s="7" t="s">
        <v>190</v>
      </c>
      <c r="F26" s="4" t="s">
        <v>223</v>
      </c>
      <c r="G26" s="4" t="s">
        <v>303</v>
      </c>
      <c r="H26" s="4"/>
      <c r="I26" s="4"/>
      <c r="J26" s="4" t="s">
        <v>97</v>
      </c>
      <c r="K26" s="4">
        <v>1744</v>
      </c>
      <c r="L26" s="4" t="s">
        <v>37</v>
      </c>
      <c r="M26" s="4">
        <v>2757170.72</v>
      </c>
      <c r="N26" s="4">
        <v>1378585</v>
      </c>
      <c r="O26" s="4">
        <v>1378585</v>
      </c>
      <c r="P26" s="30">
        <f t="shared" si="4"/>
        <v>393121</v>
      </c>
      <c r="Q26" s="4">
        <f aca="true" t="shared" si="5" ref="Q26:Q32">R26+S26</f>
        <v>1970929.1099999999</v>
      </c>
      <c r="R26" s="4">
        <v>985464</v>
      </c>
      <c r="S26" s="4">
        <v>985465.11</v>
      </c>
      <c r="T26" s="4" t="s">
        <v>201</v>
      </c>
      <c r="U26" s="4" t="s">
        <v>213</v>
      </c>
      <c r="V26" s="4" t="s">
        <v>206</v>
      </c>
      <c r="W26" s="4" t="s">
        <v>38</v>
      </c>
      <c r="X26" s="4" t="s">
        <v>225</v>
      </c>
      <c r="Y26" s="4">
        <v>497659.88</v>
      </c>
      <c r="Z26" s="20"/>
    </row>
    <row r="27" spans="1:26" ht="28.5">
      <c r="A27" s="17">
        <v>25</v>
      </c>
      <c r="B27" s="4" t="s">
        <v>51</v>
      </c>
      <c r="C27" s="4" t="s">
        <v>52</v>
      </c>
      <c r="D27" s="4" t="s">
        <v>53</v>
      </c>
      <c r="E27" s="7" t="s">
        <v>191</v>
      </c>
      <c r="F27" s="4" t="s">
        <v>223</v>
      </c>
      <c r="G27" s="4" t="s">
        <v>310</v>
      </c>
      <c r="H27" s="4" t="s">
        <v>361</v>
      </c>
      <c r="I27" s="4"/>
      <c r="J27" s="4" t="s">
        <v>54</v>
      </c>
      <c r="K27" s="4">
        <v>1657.61</v>
      </c>
      <c r="L27" s="4" t="s">
        <v>55</v>
      </c>
      <c r="M27" s="4">
        <v>5278802.97</v>
      </c>
      <c r="N27" s="4">
        <v>2639401</v>
      </c>
      <c r="O27" s="4">
        <v>2639401</v>
      </c>
      <c r="P27" s="30">
        <f t="shared" si="4"/>
        <v>1360766</v>
      </c>
      <c r="Q27" s="4">
        <f t="shared" si="5"/>
        <v>2557271.2</v>
      </c>
      <c r="R27" s="4">
        <v>1278635</v>
      </c>
      <c r="S27" s="4">
        <v>1278636.2</v>
      </c>
      <c r="T27" s="4" t="s">
        <v>201</v>
      </c>
      <c r="U27" s="4" t="s">
        <v>353</v>
      </c>
      <c r="V27" s="4" t="s">
        <v>206</v>
      </c>
      <c r="W27" s="4" t="s">
        <v>38</v>
      </c>
      <c r="X27" s="4" t="s">
        <v>56</v>
      </c>
      <c r="Y27" s="4">
        <v>10000</v>
      </c>
      <c r="Z27" s="20"/>
    </row>
    <row r="28" spans="1:26" s="12" customFormat="1" ht="14.25">
      <c r="A28" s="17">
        <v>26</v>
      </c>
      <c r="B28" s="4" t="s">
        <v>159</v>
      </c>
      <c r="C28" s="4" t="s">
        <v>131</v>
      </c>
      <c r="D28" s="4" t="s">
        <v>160</v>
      </c>
      <c r="E28" s="7" t="s">
        <v>192</v>
      </c>
      <c r="F28" s="4" t="s">
        <v>215</v>
      </c>
      <c r="G28" s="4" t="s">
        <v>360</v>
      </c>
      <c r="H28" s="4"/>
      <c r="I28" s="4"/>
      <c r="J28" s="4" t="s">
        <v>161</v>
      </c>
      <c r="K28" s="4">
        <v>523.37</v>
      </c>
      <c r="L28" s="4" t="s">
        <v>37</v>
      </c>
      <c r="M28" s="4">
        <v>951231.63</v>
      </c>
      <c r="N28" s="4">
        <v>475615</v>
      </c>
      <c r="O28" s="4">
        <v>475615</v>
      </c>
      <c r="P28" s="30">
        <f t="shared" si="4"/>
        <v>189382</v>
      </c>
      <c r="Q28" s="4">
        <f t="shared" si="5"/>
        <v>572467.03</v>
      </c>
      <c r="R28" s="4">
        <v>286233</v>
      </c>
      <c r="S28" s="4">
        <v>286234.03</v>
      </c>
      <c r="T28" s="4" t="s">
        <v>201</v>
      </c>
      <c r="U28" s="4" t="s">
        <v>203</v>
      </c>
      <c r="V28" s="4" t="s">
        <v>206</v>
      </c>
      <c r="W28" s="4" t="s">
        <v>38</v>
      </c>
      <c r="X28" s="4" t="s">
        <v>217</v>
      </c>
      <c r="Y28" s="4">
        <v>286234.03</v>
      </c>
      <c r="Z28" s="20"/>
    </row>
    <row r="29" spans="1:26" s="12" customFormat="1" ht="28.5">
      <c r="A29" s="17">
        <v>27</v>
      </c>
      <c r="B29" s="4" t="s">
        <v>135</v>
      </c>
      <c r="C29" s="4" t="s">
        <v>136</v>
      </c>
      <c r="D29" s="4" t="s">
        <v>137</v>
      </c>
      <c r="E29" s="7" t="s">
        <v>193</v>
      </c>
      <c r="F29" s="4" t="s">
        <v>300</v>
      </c>
      <c r="G29" s="4"/>
      <c r="H29" s="4"/>
      <c r="I29" s="4"/>
      <c r="J29" s="4" t="s">
        <v>138</v>
      </c>
      <c r="K29" s="4">
        <v>381</v>
      </c>
      <c r="L29" s="4" t="s">
        <v>55</v>
      </c>
      <c r="M29" s="4">
        <v>616243.67</v>
      </c>
      <c r="N29" s="4">
        <v>308120</v>
      </c>
      <c r="O29" s="4">
        <v>308120</v>
      </c>
      <c r="P29" s="30">
        <f t="shared" si="4"/>
        <v>101906</v>
      </c>
      <c r="Q29" s="4">
        <f t="shared" si="5"/>
        <v>412429.45</v>
      </c>
      <c r="R29" s="4">
        <v>206214</v>
      </c>
      <c r="S29" s="4">
        <v>206215.45</v>
      </c>
      <c r="T29" s="4" t="s">
        <v>201</v>
      </c>
      <c r="U29" s="4" t="s">
        <v>221</v>
      </c>
      <c r="V29" s="4" t="s">
        <v>213</v>
      </c>
      <c r="W29" s="4" t="s">
        <v>38</v>
      </c>
      <c r="X29" s="4" t="s">
        <v>301</v>
      </c>
      <c r="Y29" s="4">
        <v>206215.45</v>
      </c>
      <c r="Z29" s="20"/>
    </row>
    <row r="30" spans="1:26" s="12" customFormat="1" ht="28.5">
      <c r="A30" s="17">
        <v>28</v>
      </c>
      <c r="B30" s="4" t="s">
        <v>394</v>
      </c>
      <c r="C30" s="4" t="s">
        <v>395</v>
      </c>
      <c r="D30" s="4" t="s">
        <v>396</v>
      </c>
      <c r="E30" s="7" t="s">
        <v>397</v>
      </c>
      <c r="F30" s="4" t="s">
        <v>398</v>
      </c>
      <c r="G30" s="4"/>
      <c r="H30" s="4"/>
      <c r="I30" s="4"/>
      <c r="J30" s="4" t="s">
        <v>399</v>
      </c>
      <c r="K30" s="4">
        <v>406</v>
      </c>
      <c r="L30" s="4" t="s">
        <v>37</v>
      </c>
      <c r="M30" s="4">
        <v>579734.36</v>
      </c>
      <c r="N30" s="4">
        <v>289867</v>
      </c>
      <c r="O30" s="4">
        <v>177546</v>
      </c>
      <c r="P30" s="30">
        <f t="shared" si="4"/>
        <v>0</v>
      </c>
      <c r="Q30" s="4">
        <f t="shared" si="5"/>
        <v>355092.94</v>
      </c>
      <c r="R30" s="4">
        <v>177546</v>
      </c>
      <c r="S30" s="4">
        <v>177546.94</v>
      </c>
      <c r="T30" s="4" t="s">
        <v>201</v>
      </c>
      <c r="U30" s="4" t="s">
        <v>226</v>
      </c>
      <c r="V30" s="4" t="s">
        <v>206</v>
      </c>
      <c r="W30" s="4" t="s">
        <v>47</v>
      </c>
      <c r="X30" s="4"/>
      <c r="Y30" s="4"/>
      <c r="Z30" s="20"/>
    </row>
    <row r="31" spans="1:26" s="12" customFormat="1" ht="14.25">
      <c r="A31" s="17">
        <v>29</v>
      </c>
      <c r="B31" s="4" t="s">
        <v>369</v>
      </c>
      <c r="C31" s="4" t="s">
        <v>58</v>
      </c>
      <c r="D31" s="4" t="s">
        <v>370</v>
      </c>
      <c r="E31" s="7" t="s">
        <v>371</v>
      </c>
      <c r="F31" s="4" t="s">
        <v>372</v>
      </c>
      <c r="G31" s="4"/>
      <c r="H31" s="4"/>
      <c r="I31" s="4"/>
      <c r="J31" s="4" t="s">
        <v>373</v>
      </c>
      <c r="K31" s="4">
        <v>976</v>
      </c>
      <c r="L31" s="4" t="s">
        <v>37</v>
      </c>
      <c r="M31" s="4">
        <v>3342183.53</v>
      </c>
      <c r="N31" s="4">
        <v>1671091</v>
      </c>
      <c r="O31" s="4">
        <v>789092</v>
      </c>
      <c r="P31" s="30">
        <f t="shared" si="4"/>
        <v>5524</v>
      </c>
      <c r="Q31" s="4">
        <f t="shared" si="5"/>
        <v>1567136.7</v>
      </c>
      <c r="R31" s="4">
        <v>783568</v>
      </c>
      <c r="S31" s="4">
        <v>783568.7</v>
      </c>
      <c r="T31" s="4" t="s">
        <v>201</v>
      </c>
      <c r="U31" s="4" t="s">
        <v>312</v>
      </c>
      <c r="V31" s="4" t="s">
        <v>206</v>
      </c>
      <c r="W31" s="4" t="s">
        <v>47</v>
      </c>
      <c r="X31" s="4"/>
      <c r="Y31" s="4"/>
      <c r="Z31" s="20"/>
    </row>
    <row r="32" spans="1:26" s="12" customFormat="1" ht="28.5">
      <c r="A32" s="17">
        <v>30</v>
      </c>
      <c r="B32" s="4" t="s">
        <v>401</v>
      </c>
      <c r="C32" s="4" t="s">
        <v>52</v>
      </c>
      <c r="D32" s="4" t="s">
        <v>402</v>
      </c>
      <c r="E32" s="7" t="s">
        <v>403</v>
      </c>
      <c r="F32" s="4" t="s">
        <v>404</v>
      </c>
      <c r="G32" s="4"/>
      <c r="H32" s="4"/>
      <c r="I32" s="4"/>
      <c r="J32" s="4" t="s">
        <v>405</v>
      </c>
      <c r="K32" s="4">
        <v>610</v>
      </c>
      <c r="L32" s="4" t="s">
        <v>37</v>
      </c>
      <c r="M32" s="4">
        <v>2148259.7</v>
      </c>
      <c r="N32" s="4">
        <v>1074129</v>
      </c>
      <c r="O32" s="4">
        <v>613770</v>
      </c>
      <c r="P32" s="30">
        <f t="shared" si="4"/>
        <v>7626</v>
      </c>
      <c r="Q32" s="4">
        <f t="shared" si="5"/>
        <v>1212289</v>
      </c>
      <c r="R32" s="4">
        <v>606144</v>
      </c>
      <c r="S32" s="4">
        <v>606145</v>
      </c>
      <c r="T32" s="4" t="s">
        <v>201</v>
      </c>
      <c r="U32" s="4" t="s">
        <v>221</v>
      </c>
      <c r="V32" s="4" t="s">
        <v>206</v>
      </c>
      <c r="W32" s="4" t="s">
        <v>47</v>
      </c>
      <c r="X32" s="4"/>
      <c r="Y32" s="4"/>
      <c r="Z32" s="20"/>
    </row>
    <row r="33" spans="1:26" s="12" customFormat="1" ht="28.5">
      <c r="A33" s="17">
        <v>31</v>
      </c>
      <c r="B33" s="4" t="s">
        <v>127</v>
      </c>
      <c r="C33" s="4" t="s">
        <v>128</v>
      </c>
      <c r="D33" s="4" t="s">
        <v>129</v>
      </c>
      <c r="E33" s="7" t="s">
        <v>194</v>
      </c>
      <c r="F33" s="4" t="s">
        <v>199</v>
      </c>
      <c r="G33" s="4"/>
      <c r="H33" s="4"/>
      <c r="I33" s="4"/>
      <c r="J33" s="4" t="s">
        <v>200</v>
      </c>
      <c r="K33" s="4">
        <v>188.67</v>
      </c>
      <c r="L33" s="4" t="s">
        <v>55</v>
      </c>
      <c r="M33" s="4">
        <v>578357.5</v>
      </c>
      <c r="N33" s="4">
        <v>289178</v>
      </c>
      <c r="O33" s="4">
        <v>289178</v>
      </c>
      <c r="P33" s="30">
        <f t="shared" si="4"/>
        <v>146161</v>
      </c>
      <c r="Q33" s="4">
        <v>286035.12</v>
      </c>
      <c r="R33" s="4">
        <v>143017</v>
      </c>
      <c r="S33" s="4">
        <v>143018.12</v>
      </c>
      <c r="T33" s="4" t="s">
        <v>201</v>
      </c>
      <c r="U33" s="4" t="s">
        <v>202</v>
      </c>
      <c r="V33" s="4" t="s">
        <v>203</v>
      </c>
      <c r="W33" s="4" t="s">
        <v>38</v>
      </c>
      <c r="X33" s="4" t="s">
        <v>204</v>
      </c>
      <c r="Y33" s="4">
        <v>143018.12</v>
      </c>
      <c r="Z33" s="20"/>
    </row>
    <row r="34" spans="1:26" s="12" customFormat="1" ht="42.75">
      <c r="A34" s="17">
        <v>32</v>
      </c>
      <c r="B34" s="4" t="s">
        <v>374</v>
      </c>
      <c r="C34" s="4" t="s">
        <v>136</v>
      </c>
      <c r="D34" s="4" t="s">
        <v>375</v>
      </c>
      <c r="E34" s="7" t="s">
        <v>376</v>
      </c>
      <c r="F34" s="4" t="s">
        <v>352</v>
      </c>
      <c r="G34" s="4"/>
      <c r="H34" s="4"/>
      <c r="I34" s="4"/>
      <c r="J34" s="4" t="s">
        <v>377</v>
      </c>
      <c r="K34" s="4">
        <v>1000</v>
      </c>
      <c r="L34" s="4" t="s">
        <v>37</v>
      </c>
      <c r="M34" s="4">
        <v>1057219</v>
      </c>
      <c r="N34" s="4">
        <v>528609</v>
      </c>
      <c r="O34" s="4">
        <v>528609</v>
      </c>
      <c r="P34" s="30">
        <f t="shared" si="4"/>
        <v>28259</v>
      </c>
      <c r="Q34" s="4">
        <f>R34+S34</f>
        <v>1000701.3200000001</v>
      </c>
      <c r="R34" s="4">
        <v>500350</v>
      </c>
      <c r="S34" s="4">
        <v>500351.32</v>
      </c>
      <c r="T34" s="4" t="s">
        <v>201</v>
      </c>
      <c r="U34" s="4" t="s">
        <v>203</v>
      </c>
      <c r="V34" s="4" t="s">
        <v>206</v>
      </c>
      <c r="W34" s="4" t="s">
        <v>38</v>
      </c>
      <c r="X34" s="4" t="s">
        <v>378</v>
      </c>
      <c r="Y34" s="4">
        <v>210147</v>
      </c>
      <c r="Z34" s="20"/>
    </row>
    <row r="35" spans="1:26" s="12" customFormat="1" ht="28.5">
      <c r="A35" s="17">
        <v>33</v>
      </c>
      <c r="B35" s="4" t="s">
        <v>418</v>
      </c>
      <c r="C35" s="4" t="s">
        <v>52</v>
      </c>
      <c r="D35" s="4" t="s">
        <v>419</v>
      </c>
      <c r="E35" s="7" t="s">
        <v>420</v>
      </c>
      <c r="F35" s="4" t="s">
        <v>421</v>
      </c>
      <c r="G35" s="4"/>
      <c r="H35" s="4"/>
      <c r="I35" s="4"/>
      <c r="J35" s="4" t="s">
        <v>422</v>
      </c>
      <c r="K35" s="4">
        <v>440</v>
      </c>
      <c r="L35" s="4" t="s">
        <v>37</v>
      </c>
      <c r="M35" s="4">
        <v>3074977.85</v>
      </c>
      <c r="N35" s="4">
        <v>1537488</v>
      </c>
      <c r="O35" s="4">
        <v>1537488</v>
      </c>
      <c r="P35" s="30">
        <f t="shared" si="4"/>
        <v>435614</v>
      </c>
      <c r="Q35" s="4">
        <f>R35+S35</f>
        <v>2203749.98</v>
      </c>
      <c r="R35" s="4">
        <v>1101874</v>
      </c>
      <c r="S35" s="4">
        <v>1101875.98</v>
      </c>
      <c r="T35" s="4" t="s">
        <v>201</v>
      </c>
      <c r="U35" s="4" t="s">
        <v>203</v>
      </c>
      <c r="V35" s="4" t="s">
        <v>206</v>
      </c>
      <c r="W35" s="4" t="s">
        <v>47</v>
      </c>
      <c r="X35" s="4"/>
      <c r="Y35" s="4"/>
      <c r="Z35" s="20"/>
    </row>
    <row r="36" spans="1:26" s="12" customFormat="1" ht="28.5">
      <c r="A36" s="17">
        <v>34</v>
      </c>
      <c r="B36" s="4" t="s">
        <v>151</v>
      </c>
      <c r="C36" s="4" t="s">
        <v>105</v>
      </c>
      <c r="D36" s="4" t="s">
        <v>152</v>
      </c>
      <c r="E36" s="7" t="s">
        <v>195</v>
      </c>
      <c r="F36" s="4" t="s">
        <v>235</v>
      </c>
      <c r="G36" s="4"/>
      <c r="H36" s="4"/>
      <c r="I36" s="4"/>
      <c r="J36" s="4" t="s">
        <v>153</v>
      </c>
      <c r="K36" s="4">
        <v>1759</v>
      </c>
      <c r="L36" s="4" t="s">
        <v>154</v>
      </c>
      <c r="M36" s="4">
        <v>3508423.18</v>
      </c>
      <c r="N36" s="4">
        <v>1754200</v>
      </c>
      <c r="O36" s="4">
        <v>1754200</v>
      </c>
      <c r="P36" s="30">
        <f t="shared" si="4"/>
        <v>779684</v>
      </c>
      <c r="Q36" s="4">
        <f aca="true" t="shared" si="6" ref="Q36:Q41">R36+S36</f>
        <v>1949033.06</v>
      </c>
      <c r="R36" s="4">
        <v>974516</v>
      </c>
      <c r="S36" s="4">
        <v>974517.06</v>
      </c>
      <c r="T36" s="4" t="s">
        <v>201</v>
      </c>
      <c r="U36" s="4" t="s">
        <v>236</v>
      </c>
      <c r="V36" s="4" t="s">
        <v>206</v>
      </c>
      <c r="W36" s="4" t="s">
        <v>38</v>
      </c>
      <c r="X36" s="4" t="s">
        <v>237</v>
      </c>
      <c r="Y36" s="4">
        <v>488850</v>
      </c>
      <c r="Z36" s="20"/>
    </row>
    <row r="37" spans="1:26" s="12" customFormat="1" ht="28.5">
      <c r="A37" s="17">
        <v>35</v>
      </c>
      <c r="B37" s="4" t="s">
        <v>257</v>
      </c>
      <c r="C37" s="4" t="s">
        <v>258</v>
      </c>
      <c r="D37" s="4" t="s">
        <v>259</v>
      </c>
      <c r="E37" s="7" t="s">
        <v>260</v>
      </c>
      <c r="F37" s="4" t="s">
        <v>344</v>
      </c>
      <c r="G37" s="4"/>
      <c r="H37" s="4"/>
      <c r="I37" s="4"/>
      <c r="J37" s="4" t="s">
        <v>261</v>
      </c>
      <c r="K37" s="4">
        <v>590.46</v>
      </c>
      <c r="L37" s="4" t="s">
        <v>37</v>
      </c>
      <c r="M37" s="4">
        <v>2106460.35</v>
      </c>
      <c r="N37" s="4">
        <v>1053230</v>
      </c>
      <c r="O37" s="4">
        <v>532346</v>
      </c>
      <c r="P37" s="30">
        <f t="shared" si="4"/>
        <v>0</v>
      </c>
      <c r="Q37" s="4">
        <f t="shared" si="6"/>
        <v>1064693.3900000001</v>
      </c>
      <c r="R37" s="4">
        <v>532346</v>
      </c>
      <c r="S37" s="4">
        <v>532347.39</v>
      </c>
      <c r="T37" s="4" t="s">
        <v>201</v>
      </c>
      <c r="U37" s="4" t="s">
        <v>221</v>
      </c>
      <c r="V37" s="4" t="s">
        <v>206</v>
      </c>
      <c r="W37" s="4" t="s">
        <v>38</v>
      </c>
      <c r="X37" s="4" t="s">
        <v>345</v>
      </c>
      <c r="Y37" s="4">
        <v>307248.17</v>
      </c>
      <c r="Z37" s="20"/>
    </row>
    <row r="38" spans="1:26" s="12" customFormat="1" ht="28.5">
      <c r="A38" s="17">
        <v>36</v>
      </c>
      <c r="B38" s="4" t="s">
        <v>355</v>
      </c>
      <c r="C38" s="4" t="s">
        <v>44</v>
      </c>
      <c r="D38" s="4" t="s">
        <v>356</v>
      </c>
      <c r="E38" s="7" t="s">
        <v>357</v>
      </c>
      <c r="F38" s="4" t="s">
        <v>353</v>
      </c>
      <c r="G38" s="4"/>
      <c r="H38" s="4"/>
      <c r="I38" s="4"/>
      <c r="J38" s="4" t="s">
        <v>358</v>
      </c>
      <c r="K38" s="4">
        <v>3287</v>
      </c>
      <c r="L38" s="4" t="s">
        <v>37</v>
      </c>
      <c r="M38" s="4">
        <v>1499997.32</v>
      </c>
      <c r="N38" s="4">
        <v>734998</v>
      </c>
      <c r="O38" s="4">
        <v>734998</v>
      </c>
      <c r="P38" s="30">
        <f t="shared" si="4"/>
        <v>161621</v>
      </c>
      <c r="Q38" s="4">
        <f t="shared" si="6"/>
        <v>1146754.77</v>
      </c>
      <c r="R38" s="4">
        <v>573377</v>
      </c>
      <c r="S38" s="4">
        <v>573377.77</v>
      </c>
      <c r="T38" s="4" t="s">
        <v>201</v>
      </c>
      <c r="U38" s="4" t="s">
        <v>306</v>
      </c>
      <c r="V38" s="4" t="s">
        <v>206</v>
      </c>
      <c r="W38" s="4" t="s">
        <v>47</v>
      </c>
      <c r="X38" s="4"/>
      <c r="Y38" s="4"/>
      <c r="Z38" s="20"/>
    </row>
    <row r="39" spans="1:26" ht="42.75">
      <c r="A39" s="17">
        <v>37</v>
      </c>
      <c r="B39" s="4" t="s">
        <v>100</v>
      </c>
      <c r="C39" s="4" t="s">
        <v>101</v>
      </c>
      <c r="D39" s="4" t="s">
        <v>102</v>
      </c>
      <c r="E39" s="7" t="s">
        <v>196</v>
      </c>
      <c r="F39" s="4" t="s">
        <v>288</v>
      </c>
      <c r="G39" s="4"/>
      <c r="H39" s="4"/>
      <c r="I39" s="4"/>
      <c r="J39" s="4" t="s">
        <v>103</v>
      </c>
      <c r="K39" s="4">
        <v>2212</v>
      </c>
      <c r="L39" s="4" t="s">
        <v>60</v>
      </c>
      <c r="M39" s="4">
        <v>9734370.51</v>
      </c>
      <c r="N39" s="4">
        <v>3000000</v>
      </c>
      <c r="O39" s="4">
        <v>3000000</v>
      </c>
      <c r="P39" s="30">
        <f>O39-R39</f>
        <v>37172</v>
      </c>
      <c r="Q39" s="4">
        <f t="shared" si="6"/>
        <v>5925657.04</v>
      </c>
      <c r="R39" s="4">
        <v>2962828</v>
      </c>
      <c r="S39" s="4">
        <v>2962829.04</v>
      </c>
      <c r="T39" s="4" t="s">
        <v>201</v>
      </c>
      <c r="U39" s="4" t="s">
        <v>210</v>
      </c>
      <c r="V39" s="4" t="s">
        <v>203</v>
      </c>
      <c r="W39" s="4" t="s">
        <v>38</v>
      </c>
      <c r="X39" s="4" t="s">
        <v>289</v>
      </c>
      <c r="Y39" s="4">
        <v>198195.89</v>
      </c>
      <c r="Z39" s="20">
        <v>198195.89</v>
      </c>
    </row>
    <row r="40" spans="1:26" ht="42.75">
      <c r="A40" s="34">
        <v>38</v>
      </c>
      <c r="B40" s="35" t="s">
        <v>262</v>
      </c>
      <c r="C40" s="35" t="s">
        <v>136</v>
      </c>
      <c r="D40" s="35" t="s">
        <v>263</v>
      </c>
      <c r="E40" s="36" t="s">
        <v>264</v>
      </c>
      <c r="F40" s="35" t="s">
        <v>347</v>
      </c>
      <c r="G40" s="35" t="s">
        <v>398</v>
      </c>
      <c r="H40" s="35"/>
      <c r="I40" s="35"/>
      <c r="J40" s="35" t="s">
        <v>266</v>
      </c>
      <c r="K40" s="35">
        <v>523.39</v>
      </c>
      <c r="L40" s="35" t="s">
        <v>37</v>
      </c>
      <c r="M40" s="35">
        <v>1775249.65</v>
      </c>
      <c r="N40" s="35">
        <v>887624</v>
      </c>
      <c r="O40" s="35">
        <v>887624</v>
      </c>
      <c r="P40" s="37">
        <f>O40-R40</f>
        <v>0</v>
      </c>
      <c r="Q40" s="35">
        <f t="shared" si="6"/>
        <v>1809542.0699999998</v>
      </c>
      <c r="R40" s="35">
        <v>887624</v>
      </c>
      <c r="S40" s="35">
        <v>921918.07</v>
      </c>
      <c r="T40" s="35" t="s">
        <v>201</v>
      </c>
      <c r="U40" s="35" t="s">
        <v>400</v>
      </c>
      <c r="V40" s="35" t="s">
        <v>206</v>
      </c>
      <c r="W40" s="35" t="s">
        <v>38</v>
      </c>
      <c r="X40" s="35" t="s">
        <v>265</v>
      </c>
      <c r="Y40" s="35">
        <v>523000</v>
      </c>
      <c r="Z40" s="38"/>
    </row>
    <row r="41" spans="1:26" ht="57.75" thickBot="1">
      <c r="A41" s="21">
        <v>39</v>
      </c>
      <c r="B41" s="22" t="s">
        <v>117</v>
      </c>
      <c r="C41" s="22" t="s">
        <v>118</v>
      </c>
      <c r="D41" s="22" t="s">
        <v>119</v>
      </c>
      <c r="E41" s="23" t="s">
        <v>197</v>
      </c>
      <c r="F41" s="22" t="s">
        <v>302</v>
      </c>
      <c r="G41" s="22"/>
      <c r="H41" s="22"/>
      <c r="I41" s="22"/>
      <c r="J41" s="22" t="s">
        <v>120</v>
      </c>
      <c r="K41" s="22">
        <v>997</v>
      </c>
      <c r="L41" s="22" t="s">
        <v>37</v>
      </c>
      <c r="M41" s="22">
        <v>5057986.24</v>
      </c>
      <c r="N41" s="22">
        <v>2527970</v>
      </c>
      <c r="O41" s="22">
        <v>2527970</v>
      </c>
      <c r="P41" s="33">
        <f>O41-R41</f>
        <v>1493770</v>
      </c>
      <c r="Q41" s="22">
        <f t="shared" si="6"/>
        <v>2068807.76</v>
      </c>
      <c r="R41" s="22">
        <v>1034200</v>
      </c>
      <c r="S41" s="22">
        <v>1034607.76</v>
      </c>
      <c r="T41" s="22" t="s">
        <v>201</v>
      </c>
      <c r="U41" s="22" t="s">
        <v>303</v>
      </c>
      <c r="V41" s="22" t="s">
        <v>206</v>
      </c>
      <c r="W41" s="22" t="s">
        <v>38</v>
      </c>
      <c r="X41" s="22" t="s">
        <v>121</v>
      </c>
      <c r="Y41" s="22">
        <v>47000</v>
      </c>
      <c r="Z41" s="24"/>
    </row>
    <row r="42" spans="1:26" ht="14.2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>
      <c r="A57" s="3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>
      <c r="A58" s="3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>
      <c r="A59" s="3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>
      <c r="A60" s="3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>
      <c r="A61" s="3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>
      <c r="A62" s="3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>
      <c r="A63" s="3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>
      <c r="A64" s="3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>
      <c r="A65" s="3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>
      <c r="A66" s="3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>
      <c r="A67" s="3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>
      <c r="A68" s="3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>
      <c r="A69" s="3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>
      <c r="A70" s="3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>
      <c r="A71" s="3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>
      <c r="A72" s="3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>
      <c r="A73" s="3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X1:X2"/>
    <mergeCell ref="Y1:Y2"/>
    <mergeCell ref="Z1:Z2"/>
    <mergeCell ref="M1:N1"/>
    <mergeCell ref="O1:O2"/>
    <mergeCell ref="P1:P2"/>
    <mergeCell ref="Q1:S1"/>
    <mergeCell ref="T1:V1"/>
    <mergeCell ref="W1:W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selection activeCell="A21" sqref="A21"/>
    </sheetView>
  </sheetViews>
  <sheetFormatPr defaultColWidth="8.796875" defaultRowHeight="14.25"/>
  <cols>
    <col min="1" max="1" width="5" style="0" customWidth="1"/>
    <col min="2" max="2" width="17.59765625" style="0" customWidth="1"/>
    <col min="3" max="3" width="21.19921875" style="0" customWidth="1"/>
    <col min="4" max="4" width="23.09765625" style="0" customWidth="1"/>
    <col min="5" max="5" width="20" style="0" customWidth="1"/>
    <col min="6" max="6" width="13.19921875" style="0" customWidth="1"/>
    <col min="7" max="7" width="12" style="0" customWidth="1"/>
    <col min="8" max="8" width="14" style="0" customWidth="1"/>
    <col min="9" max="9" width="39.8984375" style="0" customWidth="1"/>
    <col min="10" max="10" width="15.69921875" style="0" customWidth="1"/>
    <col min="11" max="11" width="14" style="0" customWidth="1"/>
    <col min="12" max="12" width="18.5" style="0" customWidth="1"/>
    <col min="13" max="13" width="18.09765625" style="0" customWidth="1"/>
    <col min="14" max="14" width="14.8984375" style="0" customWidth="1"/>
    <col min="15" max="15" width="14.3984375" style="0" customWidth="1"/>
    <col min="16" max="16" width="18.8984375" style="0" customWidth="1"/>
    <col min="17" max="17" width="17" style="0" customWidth="1"/>
    <col min="18" max="18" width="18.69921875" style="0" customWidth="1"/>
    <col min="19" max="19" width="17.5" style="0" customWidth="1"/>
    <col min="20" max="20" width="17" style="0" customWidth="1"/>
    <col min="21" max="21" width="17.19921875" style="0" customWidth="1"/>
    <col min="22" max="22" width="10.19921875" style="0" customWidth="1"/>
    <col min="23" max="23" width="29.09765625" style="0" customWidth="1"/>
    <col min="24" max="24" width="17.19921875" style="0" customWidth="1"/>
    <col min="25" max="25" width="16.8984375" style="0" customWidth="1"/>
  </cols>
  <sheetData>
    <row r="1" spans="1:25" s="1" customFormat="1" ht="14.25">
      <c r="A1" s="48" t="s">
        <v>0</v>
      </c>
      <c r="B1" s="44" t="s">
        <v>1</v>
      </c>
      <c r="C1" s="44" t="s">
        <v>3</v>
      </c>
      <c r="D1" s="44" t="s">
        <v>4</v>
      </c>
      <c r="E1" s="44" t="s">
        <v>5</v>
      </c>
      <c r="F1" s="44" t="s">
        <v>6</v>
      </c>
      <c r="G1" s="44" t="s">
        <v>7</v>
      </c>
      <c r="H1" s="44" t="s">
        <v>8</v>
      </c>
      <c r="I1" s="44" t="s">
        <v>9</v>
      </c>
      <c r="J1" s="44" t="s">
        <v>10</v>
      </c>
      <c r="K1" s="44" t="s">
        <v>11</v>
      </c>
      <c r="L1" s="44" t="s">
        <v>12</v>
      </c>
      <c r="M1" s="44"/>
      <c r="N1" s="44" t="s">
        <v>15</v>
      </c>
      <c r="O1" s="44" t="s">
        <v>16</v>
      </c>
      <c r="P1" s="44" t="s">
        <v>17</v>
      </c>
      <c r="Q1" s="44"/>
      <c r="R1" s="44"/>
      <c r="S1" s="44" t="s">
        <v>20</v>
      </c>
      <c r="T1" s="44"/>
      <c r="U1" s="44"/>
      <c r="V1" s="44" t="s">
        <v>24</v>
      </c>
      <c r="W1" s="44" t="s">
        <v>25</v>
      </c>
      <c r="X1" s="44" t="s">
        <v>32</v>
      </c>
      <c r="Y1" s="46" t="s">
        <v>33</v>
      </c>
    </row>
    <row r="2" spans="1:25" s="1" customFormat="1" ht="42.75">
      <c r="A2" s="49"/>
      <c r="B2" s="45"/>
      <c r="C2" s="45"/>
      <c r="D2" s="45"/>
      <c r="E2" s="45"/>
      <c r="F2" s="45"/>
      <c r="G2" s="45"/>
      <c r="H2" s="45"/>
      <c r="I2" s="45"/>
      <c r="J2" s="45"/>
      <c r="K2" s="45"/>
      <c r="L2" s="14" t="s">
        <v>29</v>
      </c>
      <c r="M2" s="14" t="s">
        <v>30</v>
      </c>
      <c r="N2" s="45"/>
      <c r="O2" s="45"/>
      <c r="P2" s="14" t="s">
        <v>18</v>
      </c>
      <c r="Q2" s="14" t="s">
        <v>31</v>
      </c>
      <c r="R2" s="14" t="s">
        <v>19</v>
      </c>
      <c r="S2" s="14" t="s">
        <v>21</v>
      </c>
      <c r="T2" s="14" t="s">
        <v>22</v>
      </c>
      <c r="U2" s="14" t="s">
        <v>23</v>
      </c>
      <c r="V2" s="45"/>
      <c r="W2" s="45"/>
      <c r="X2" s="45"/>
      <c r="Y2" s="47"/>
    </row>
    <row r="3" spans="1:25" s="10" customFormat="1" ht="71.25">
      <c r="A3" s="26">
        <v>1</v>
      </c>
      <c r="B3" s="9" t="s">
        <v>114</v>
      </c>
      <c r="C3" s="9" t="s">
        <v>115</v>
      </c>
      <c r="D3" s="9" t="s">
        <v>163</v>
      </c>
      <c r="E3" s="9" t="s">
        <v>243</v>
      </c>
      <c r="F3" s="9" t="s">
        <v>367</v>
      </c>
      <c r="G3" s="9"/>
      <c r="H3" s="9"/>
      <c r="I3" s="9" t="s">
        <v>116</v>
      </c>
      <c r="J3" s="9">
        <v>3669</v>
      </c>
      <c r="K3" s="9" t="s">
        <v>37</v>
      </c>
      <c r="L3" s="9">
        <v>7992455</v>
      </c>
      <c r="M3" s="9">
        <v>3000000</v>
      </c>
      <c r="N3" s="9">
        <v>3000000</v>
      </c>
      <c r="O3" s="32">
        <f>N3-Q3</f>
        <v>1107004</v>
      </c>
      <c r="P3" s="9">
        <f>Q3+R3</f>
        <v>3785992.84</v>
      </c>
      <c r="Q3" s="9">
        <v>1892996</v>
      </c>
      <c r="R3" s="9">
        <v>1892996.84</v>
      </c>
      <c r="S3" s="9" t="s">
        <v>201</v>
      </c>
      <c r="T3" s="9" t="s">
        <v>368</v>
      </c>
      <c r="U3" s="9" t="s">
        <v>206</v>
      </c>
      <c r="V3" s="9" t="s">
        <v>38</v>
      </c>
      <c r="W3" s="9" t="s">
        <v>244</v>
      </c>
      <c r="X3" s="9">
        <v>1434748.42</v>
      </c>
      <c r="Y3" s="19">
        <v>16500</v>
      </c>
    </row>
    <row r="4" spans="1:25" s="10" customFormat="1" ht="71.25">
      <c r="A4" s="26">
        <v>2</v>
      </c>
      <c r="B4" s="9" t="s">
        <v>114</v>
      </c>
      <c r="C4" s="9" t="s">
        <v>314</v>
      </c>
      <c r="D4" s="9" t="s">
        <v>315</v>
      </c>
      <c r="E4" s="9" t="s">
        <v>353</v>
      </c>
      <c r="F4" s="9"/>
      <c r="G4" s="9"/>
      <c r="H4" s="9"/>
      <c r="I4" s="9" t="s">
        <v>316</v>
      </c>
      <c r="J4" s="9">
        <v>10682</v>
      </c>
      <c r="K4" s="9" t="s">
        <v>37</v>
      </c>
      <c r="L4" s="9">
        <v>7251522</v>
      </c>
      <c r="M4" s="9">
        <v>3000000</v>
      </c>
      <c r="N4" s="9">
        <v>2216614</v>
      </c>
      <c r="O4" s="32">
        <f>N4-Q4</f>
        <v>0</v>
      </c>
      <c r="P4" s="9">
        <f>Q4+R4</f>
        <v>4447092.74</v>
      </c>
      <c r="Q4" s="9">
        <v>2216614</v>
      </c>
      <c r="R4" s="9">
        <v>2230478.74</v>
      </c>
      <c r="S4" s="9" t="s">
        <v>201</v>
      </c>
      <c r="T4" s="9" t="s">
        <v>203</v>
      </c>
      <c r="U4" s="9" t="s">
        <v>206</v>
      </c>
      <c r="V4" s="9" t="s">
        <v>38</v>
      </c>
      <c r="W4" s="9" t="s">
        <v>317</v>
      </c>
      <c r="X4" s="9">
        <v>1805000</v>
      </c>
      <c r="Y4" s="19">
        <v>25000</v>
      </c>
    </row>
    <row r="5" spans="1:25" s="8" customFormat="1" ht="57">
      <c r="A5" s="26">
        <v>3</v>
      </c>
      <c r="B5" s="7" t="s">
        <v>82</v>
      </c>
      <c r="C5" s="7" t="s">
        <v>83</v>
      </c>
      <c r="D5" s="9" t="s">
        <v>164</v>
      </c>
      <c r="E5" s="7" t="s">
        <v>349</v>
      </c>
      <c r="F5" s="7" t="s">
        <v>433</v>
      </c>
      <c r="G5" s="7" t="s">
        <v>434</v>
      </c>
      <c r="H5" s="7"/>
      <c r="I5" s="7" t="s">
        <v>84</v>
      </c>
      <c r="J5" s="9">
        <v>2948.4</v>
      </c>
      <c r="K5" s="9" t="s">
        <v>37</v>
      </c>
      <c r="L5" s="9">
        <v>6905293.46</v>
      </c>
      <c r="M5" s="9">
        <v>3000000</v>
      </c>
      <c r="N5" s="9">
        <v>3000000</v>
      </c>
      <c r="O5" s="32">
        <f>N5-Q5</f>
        <v>1582114</v>
      </c>
      <c r="P5" s="9">
        <f>Q5+R5</f>
        <v>2835772.9</v>
      </c>
      <c r="Q5" s="9">
        <v>1417886</v>
      </c>
      <c r="R5" s="9">
        <v>1417886.9</v>
      </c>
      <c r="S5" s="9" t="s">
        <v>201</v>
      </c>
      <c r="T5" s="9" t="s">
        <v>353</v>
      </c>
      <c r="U5" s="9" t="s">
        <v>206</v>
      </c>
      <c r="V5" s="9" t="s">
        <v>38</v>
      </c>
      <c r="W5" s="9" t="s">
        <v>435</v>
      </c>
      <c r="X5" s="9">
        <v>1390000</v>
      </c>
      <c r="Y5" s="19"/>
    </row>
    <row r="6" spans="1:25" s="8" customFormat="1" ht="156.75">
      <c r="A6" s="26">
        <v>4</v>
      </c>
      <c r="B6" s="7" t="s">
        <v>85</v>
      </c>
      <c r="C6" s="7" t="s">
        <v>86</v>
      </c>
      <c r="D6" s="9" t="s">
        <v>165</v>
      </c>
      <c r="E6" s="7" t="s">
        <v>290</v>
      </c>
      <c r="F6" s="7"/>
      <c r="G6" s="7"/>
      <c r="H6" s="7"/>
      <c r="I6" s="7" t="s">
        <v>87</v>
      </c>
      <c r="J6" s="9">
        <v>20970</v>
      </c>
      <c r="K6" s="9" t="s">
        <v>37</v>
      </c>
      <c r="L6" s="9">
        <v>5991341.98</v>
      </c>
      <c r="M6" s="9">
        <v>2995670</v>
      </c>
      <c r="N6" s="9">
        <v>2995670</v>
      </c>
      <c r="O6" s="32">
        <f aca="true" t="shared" si="0" ref="O6:O15">N6-Q6</f>
        <v>647704</v>
      </c>
      <c r="P6" s="9">
        <f aca="true" t="shared" si="1" ref="P6:P15">Q6+R6</f>
        <v>4695932.1</v>
      </c>
      <c r="Q6" s="9">
        <v>2347966</v>
      </c>
      <c r="R6" s="9">
        <v>2347966.1</v>
      </c>
      <c r="S6" s="9" t="s">
        <v>201</v>
      </c>
      <c r="T6" s="9" t="s">
        <v>216</v>
      </c>
      <c r="U6" s="9" t="s">
        <v>203</v>
      </c>
      <c r="V6" s="9" t="s">
        <v>38</v>
      </c>
      <c r="W6" s="9" t="s">
        <v>307</v>
      </c>
      <c r="X6" s="9">
        <v>1083513.32</v>
      </c>
      <c r="Y6" s="19"/>
    </row>
    <row r="7" spans="1:25" s="8" customFormat="1" ht="71.25">
      <c r="A7" s="26">
        <v>5</v>
      </c>
      <c r="B7" s="7" t="s">
        <v>85</v>
      </c>
      <c r="C7" s="7" t="s">
        <v>318</v>
      </c>
      <c r="D7" s="9" t="s">
        <v>319</v>
      </c>
      <c r="E7" s="7" t="s">
        <v>425</v>
      </c>
      <c r="F7" s="7"/>
      <c r="G7" s="7"/>
      <c r="H7" s="7"/>
      <c r="I7" s="7" t="s">
        <v>320</v>
      </c>
      <c r="J7" s="9">
        <v>16715</v>
      </c>
      <c r="K7" s="9" t="s">
        <v>37</v>
      </c>
      <c r="L7" s="9">
        <v>5999992</v>
      </c>
      <c r="M7" s="9">
        <v>2999996</v>
      </c>
      <c r="N7" s="9">
        <v>2265583</v>
      </c>
      <c r="O7" s="32">
        <f t="shared" si="0"/>
        <v>0</v>
      </c>
      <c r="P7" s="9">
        <f t="shared" si="1"/>
        <v>4697780.279999999</v>
      </c>
      <c r="Q7" s="9">
        <v>2265583</v>
      </c>
      <c r="R7" s="9">
        <v>2432197.28</v>
      </c>
      <c r="S7" s="9" t="s">
        <v>201</v>
      </c>
      <c r="T7" s="9" t="s">
        <v>423</v>
      </c>
      <c r="U7" s="9" t="s">
        <v>206</v>
      </c>
      <c r="V7" s="9" t="s">
        <v>38</v>
      </c>
      <c r="W7" s="9" t="s">
        <v>424</v>
      </c>
      <c r="X7" s="9">
        <v>1112948.28</v>
      </c>
      <c r="Y7" s="19"/>
    </row>
    <row r="8" spans="1:25" s="10" customFormat="1" ht="42.75">
      <c r="A8" s="26">
        <v>6</v>
      </c>
      <c r="B8" s="9" t="s">
        <v>62</v>
      </c>
      <c r="C8" s="9" t="s">
        <v>61</v>
      </c>
      <c r="D8" s="9" t="s">
        <v>166</v>
      </c>
      <c r="E8" s="9" t="s">
        <v>241</v>
      </c>
      <c r="F8" s="9"/>
      <c r="G8" s="9"/>
      <c r="H8" s="9"/>
      <c r="I8" s="9" t="s">
        <v>63</v>
      </c>
      <c r="J8" s="9">
        <v>1888</v>
      </c>
      <c r="K8" s="9" t="s">
        <v>37</v>
      </c>
      <c r="L8" s="9">
        <v>3273835.96</v>
      </c>
      <c r="M8" s="9">
        <v>1636917</v>
      </c>
      <c r="N8" s="9">
        <v>744015</v>
      </c>
      <c r="O8" s="32">
        <f t="shared" si="0"/>
        <v>22459</v>
      </c>
      <c r="P8" s="9">
        <f t="shared" si="1"/>
        <v>1443113.1800000002</v>
      </c>
      <c r="Q8" s="9">
        <v>721556</v>
      </c>
      <c r="R8" s="9">
        <v>721557.18</v>
      </c>
      <c r="S8" s="9" t="s">
        <v>201</v>
      </c>
      <c r="T8" s="9" t="s">
        <v>221</v>
      </c>
      <c r="U8" s="9" t="s">
        <v>213</v>
      </c>
      <c r="V8" s="9" t="s">
        <v>38</v>
      </c>
      <c r="W8" s="9" t="s">
        <v>242</v>
      </c>
      <c r="X8" s="9">
        <v>361933.08</v>
      </c>
      <c r="Y8" s="19"/>
    </row>
    <row r="9" spans="1:25" s="10" customFormat="1" ht="28.5">
      <c r="A9" s="26">
        <v>7</v>
      </c>
      <c r="B9" s="9" t="s">
        <v>62</v>
      </c>
      <c r="C9" s="9" t="s">
        <v>98</v>
      </c>
      <c r="D9" s="9" t="s">
        <v>167</v>
      </c>
      <c r="E9" s="9" t="s">
        <v>216</v>
      </c>
      <c r="F9" s="9"/>
      <c r="G9" s="9"/>
      <c r="H9" s="9"/>
      <c r="I9" s="9" t="s">
        <v>99</v>
      </c>
      <c r="J9" s="9">
        <v>1610.62</v>
      </c>
      <c r="K9" s="9" t="s">
        <v>37</v>
      </c>
      <c r="L9" s="9">
        <v>4853327.81</v>
      </c>
      <c r="M9" s="9">
        <v>2426663</v>
      </c>
      <c r="N9" s="9">
        <v>2426663</v>
      </c>
      <c r="O9" s="32">
        <f t="shared" si="0"/>
        <v>755676</v>
      </c>
      <c r="P9" s="9">
        <f t="shared" si="1"/>
        <v>3341975.1100000003</v>
      </c>
      <c r="Q9" s="9">
        <v>1670987</v>
      </c>
      <c r="R9" s="9">
        <v>1670988.11</v>
      </c>
      <c r="S9" s="9" t="s">
        <v>201</v>
      </c>
      <c r="T9" s="9" t="s">
        <v>308</v>
      </c>
      <c r="U9" s="9" t="s">
        <v>203</v>
      </c>
      <c r="V9" s="9" t="s">
        <v>38</v>
      </c>
      <c r="W9" s="9" t="s">
        <v>309</v>
      </c>
      <c r="X9" s="9">
        <v>931370</v>
      </c>
      <c r="Y9" s="19"/>
    </row>
    <row r="10" spans="1:25" s="8" customFormat="1" ht="28.5">
      <c r="A10" s="26">
        <v>8</v>
      </c>
      <c r="B10" s="7" t="s">
        <v>40</v>
      </c>
      <c r="C10" s="7" t="s">
        <v>41</v>
      </c>
      <c r="D10" s="9" t="s">
        <v>168</v>
      </c>
      <c r="E10" s="7" t="s">
        <v>290</v>
      </c>
      <c r="F10" s="7"/>
      <c r="G10" s="7"/>
      <c r="H10" s="7"/>
      <c r="I10" s="7" t="s">
        <v>42</v>
      </c>
      <c r="J10" s="7">
        <v>1217.14</v>
      </c>
      <c r="K10" s="7" t="s">
        <v>37</v>
      </c>
      <c r="L10" s="9">
        <v>4965430.86</v>
      </c>
      <c r="M10" s="9">
        <v>2482715</v>
      </c>
      <c r="N10" s="9">
        <v>2482715</v>
      </c>
      <c r="O10" s="32">
        <f t="shared" si="0"/>
        <v>582971</v>
      </c>
      <c r="P10" s="9">
        <f t="shared" si="1"/>
        <v>3799489.62</v>
      </c>
      <c r="Q10" s="9">
        <v>1899744</v>
      </c>
      <c r="R10" s="9">
        <v>1899745.62</v>
      </c>
      <c r="S10" s="7" t="s">
        <v>201</v>
      </c>
      <c r="T10" s="7" t="s">
        <v>291</v>
      </c>
      <c r="U10" s="7" t="s">
        <v>206</v>
      </c>
      <c r="V10" s="7" t="s">
        <v>38</v>
      </c>
      <c r="W10" s="7" t="s">
        <v>292</v>
      </c>
      <c r="X10" s="9">
        <v>1149954.04</v>
      </c>
      <c r="Y10" s="18"/>
    </row>
    <row r="11" spans="1:25" s="8" customFormat="1" ht="42.75">
      <c r="A11" s="26">
        <v>9</v>
      </c>
      <c r="B11" s="7" t="s">
        <v>321</v>
      </c>
      <c r="C11" s="7" t="s">
        <v>322</v>
      </c>
      <c r="D11" s="9" t="s">
        <v>323</v>
      </c>
      <c r="E11" s="7" t="s">
        <v>346</v>
      </c>
      <c r="F11" s="7"/>
      <c r="G11" s="7"/>
      <c r="H11" s="7"/>
      <c r="I11" s="7" t="s">
        <v>324</v>
      </c>
      <c r="J11" s="7">
        <v>7301</v>
      </c>
      <c r="K11" s="7" t="s">
        <v>37</v>
      </c>
      <c r="L11" s="9">
        <v>3874084.58</v>
      </c>
      <c r="M11" s="9">
        <v>1937042</v>
      </c>
      <c r="N11" s="9">
        <v>1937042</v>
      </c>
      <c r="O11" s="32">
        <f t="shared" si="0"/>
        <v>347649</v>
      </c>
      <c r="P11" s="9">
        <f t="shared" si="1"/>
        <v>3178787.06</v>
      </c>
      <c r="Q11" s="9">
        <v>1589393</v>
      </c>
      <c r="R11" s="9">
        <v>1589394.06</v>
      </c>
      <c r="S11" s="7" t="s">
        <v>201</v>
      </c>
      <c r="T11" s="7" t="s">
        <v>347</v>
      </c>
      <c r="U11" s="7" t="s">
        <v>206</v>
      </c>
      <c r="V11" s="7" t="s">
        <v>38</v>
      </c>
      <c r="W11" s="7" t="s">
        <v>348</v>
      </c>
      <c r="X11" s="9">
        <v>820000</v>
      </c>
      <c r="Y11" s="18"/>
    </row>
    <row r="12" spans="1:25" s="10" customFormat="1" ht="28.5">
      <c r="A12" s="26">
        <v>10</v>
      </c>
      <c r="B12" s="9" t="s">
        <v>68</v>
      </c>
      <c r="C12" s="9" t="s">
        <v>69</v>
      </c>
      <c r="D12" s="9" t="s">
        <v>169</v>
      </c>
      <c r="E12" s="9" t="s">
        <v>290</v>
      </c>
      <c r="F12" s="9"/>
      <c r="G12" s="9"/>
      <c r="H12" s="9"/>
      <c r="I12" s="9" t="s">
        <v>70</v>
      </c>
      <c r="J12" s="9">
        <v>2640</v>
      </c>
      <c r="K12" s="9" t="s">
        <v>37</v>
      </c>
      <c r="L12" s="9">
        <v>4349920.34</v>
      </c>
      <c r="M12" s="9">
        <v>2174960</v>
      </c>
      <c r="N12" s="9">
        <v>2174960</v>
      </c>
      <c r="O12" s="32">
        <f t="shared" si="0"/>
        <v>545853</v>
      </c>
      <c r="P12" s="9">
        <f t="shared" si="1"/>
        <v>3258214.06</v>
      </c>
      <c r="Q12" s="9">
        <v>1629107</v>
      </c>
      <c r="R12" s="9">
        <v>1629107.06</v>
      </c>
      <c r="S12" s="9" t="s">
        <v>201</v>
      </c>
      <c r="T12" s="9" t="s">
        <v>221</v>
      </c>
      <c r="U12" s="9" t="s">
        <v>213</v>
      </c>
      <c r="V12" s="9" t="s">
        <v>38</v>
      </c>
      <c r="W12" s="9" t="s">
        <v>71</v>
      </c>
      <c r="X12" s="9">
        <v>1100000</v>
      </c>
      <c r="Y12" s="19"/>
    </row>
    <row r="13" spans="1:25" s="1" customFormat="1" ht="85.5">
      <c r="A13" s="27">
        <v>11</v>
      </c>
      <c r="B13" s="2" t="s">
        <v>34</v>
      </c>
      <c r="C13" s="2" t="s">
        <v>35</v>
      </c>
      <c r="D13" s="9" t="s">
        <v>170</v>
      </c>
      <c r="E13" s="2" t="s">
        <v>234</v>
      </c>
      <c r="F13" s="2" t="s">
        <v>303</v>
      </c>
      <c r="G13" s="2" t="s">
        <v>404</v>
      </c>
      <c r="H13" s="2"/>
      <c r="I13" s="2" t="s">
        <v>36</v>
      </c>
      <c r="J13" s="4">
        <v>853</v>
      </c>
      <c r="K13" s="2" t="s">
        <v>37</v>
      </c>
      <c r="L13" s="4">
        <v>6326455.06</v>
      </c>
      <c r="M13" s="4">
        <v>3000000</v>
      </c>
      <c r="N13" s="4">
        <v>3000000</v>
      </c>
      <c r="O13" s="30">
        <f t="shared" si="0"/>
        <v>1311912</v>
      </c>
      <c r="P13" s="4">
        <f t="shared" si="1"/>
        <v>3376176.15</v>
      </c>
      <c r="Q13" s="4">
        <v>1688088</v>
      </c>
      <c r="R13" s="4">
        <v>1688088.15</v>
      </c>
      <c r="S13" s="2" t="s">
        <v>201</v>
      </c>
      <c r="T13" s="2" t="s">
        <v>426</v>
      </c>
      <c r="U13" s="2" t="s">
        <v>206</v>
      </c>
      <c r="V13" s="2" t="s">
        <v>38</v>
      </c>
      <c r="W13" s="2" t="s">
        <v>39</v>
      </c>
      <c r="X13" s="4">
        <v>1100000</v>
      </c>
      <c r="Y13" s="28"/>
    </row>
    <row r="14" spans="1:25" s="1" customFormat="1" ht="57">
      <c r="A14" s="27">
        <v>12</v>
      </c>
      <c r="B14" s="2" t="s">
        <v>325</v>
      </c>
      <c r="C14" s="2" t="s">
        <v>326</v>
      </c>
      <c r="D14" s="9" t="s">
        <v>327</v>
      </c>
      <c r="E14" s="2" t="s">
        <v>337</v>
      </c>
      <c r="F14" s="2"/>
      <c r="G14" s="2"/>
      <c r="H14" s="2"/>
      <c r="I14" s="2" t="s">
        <v>328</v>
      </c>
      <c r="J14" s="4">
        <v>3988</v>
      </c>
      <c r="K14" s="2" t="s">
        <v>37</v>
      </c>
      <c r="L14" s="4">
        <v>4149625</v>
      </c>
      <c r="M14" s="4">
        <v>2074812</v>
      </c>
      <c r="N14" s="4">
        <v>2074812</v>
      </c>
      <c r="O14" s="30">
        <f t="shared" si="0"/>
        <v>1110616</v>
      </c>
      <c r="P14" s="4">
        <f t="shared" si="1"/>
        <v>1928393.26</v>
      </c>
      <c r="Q14" s="4">
        <v>964196</v>
      </c>
      <c r="R14" s="4">
        <v>964197.26</v>
      </c>
      <c r="S14" s="2" t="s">
        <v>201</v>
      </c>
      <c r="T14" s="2" t="s">
        <v>306</v>
      </c>
      <c r="U14" s="2" t="s">
        <v>206</v>
      </c>
      <c r="V14" s="2" t="s">
        <v>38</v>
      </c>
      <c r="W14" s="2" t="s">
        <v>339</v>
      </c>
      <c r="X14" s="4">
        <v>911000</v>
      </c>
      <c r="Y14" s="28"/>
    </row>
    <row r="15" spans="1:25" s="12" customFormat="1" ht="85.5">
      <c r="A15" s="27">
        <v>13</v>
      </c>
      <c r="B15" s="4" t="s">
        <v>108</v>
      </c>
      <c r="C15" s="4" t="s">
        <v>109</v>
      </c>
      <c r="D15" s="9" t="s">
        <v>171</v>
      </c>
      <c r="E15" s="4" t="s">
        <v>304</v>
      </c>
      <c r="F15" s="4" t="s">
        <v>337</v>
      </c>
      <c r="G15" s="4"/>
      <c r="H15" s="4"/>
      <c r="I15" s="4" t="s">
        <v>110</v>
      </c>
      <c r="J15" s="4">
        <v>2422.5</v>
      </c>
      <c r="K15" s="4" t="s">
        <v>60</v>
      </c>
      <c r="L15" s="4">
        <v>2998314.16</v>
      </c>
      <c r="M15" s="4">
        <v>1499157</v>
      </c>
      <c r="N15" s="4">
        <v>1499157</v>
      </c>
      <c r="O15" s="30">
        <f t="shared" si="0"/>
        <v>0</v>
      </c>
      <c r="P15" s="4">
        <f t="shared" si="1"/>
        <v>3036958.8</v>
      </c>
      <c r="Q15" s="4">
        <v>1499157</v>
      </c>
      <c r="R15" s="4">
        <v>1537801.8</v>
      </c>
      <c r="S15" s="4" t="s">
        <v>201</v>
      </c>
      <c r="T15" s="4" t="s">
        <v>210</v>
      </c>
      <c r="U15" s="4" t="s">
        <v>206</v>
      </c>
      <c r="V15" s="4" t="s">
        <v>38</v>
      </c>
      <c r="W15" s="4" t="s">
        <v>111</v>
      </c>
      <c r="X15" s="4">
        <v>806500</v>
      </c>
      <c r="Y15" s="20">
        <v>6500</v>
      </c>
    </row>
    <row r="16" spans="1:25" s="12" customFormat="1" ht="28.5">
      <c r="A16" s="27">
        <v>14</v>
      </c>
      <c r="B16" s="4" t="s">
        <v>108</v>
      </c>
      <c r="C16" s="4" t="s">
        <v>112</v>
      </c>
      <c r="D16" s="9" t="s">
        <v>172</v>
      </c>
      <c r="E16" s="4" t="s">
        <v>233</v>
      </c>
      <c r="F16" s="4" t="s">
        <v>334</v>
      </c>
      <c r="G16" s="4"/>
      <c r="H16" s="4"/>
      <c r="I16" s="4" t="s">
        <v>113</v>
      </c>
      <c r="J16" s="4">
        <v>4718</v>
      </c>
      <c r="K16" s="4" t="s">
        <v>37</v>
      </c>
      <c r="L16" s="4">
        <v>3489944.24</v>
      </c>
      <c r="M16" s="4">
        <v>1744972</v>
      </c>
      <c r="N16" s="4">
        <v>1744972</v>
      </c>
      <c r="O16" s="30">
        <f aca="true" t="shared" si="2" ref="O16:O24">N16-Q16</f>
        <v>610434</v>
      </c>
      <c r="P16" s="4">
        <f aca="true" t="shared" si="3" ref="P16:P21">Q16+R16</f>
        <v>2269076.2199999997</v>
      </c>
      <c r="Q16" s="4">
        <v>1134538</v>
      </c>
      <c r="R16" s="4">
        <v>1134538.22</v>
      </c>
      <c r="S16" s="4" t="s">
        <v>201</v>
      </c>
      <c r="T16" s="4" t="s">
        <v>335</v>
      </c>
      <c r="U16" s="4" t="s">
        <v>203</v>
      </c>
      <c r="V16" s="4" t="s">
        <v>38</v>
      </c>
      <c r="W16" s="4" t="s">
        <v>336</v>
      </c>
      <c r="X16" s="4">
        <v>620000</v>
      </c>
      <c r="Y16" s="20"/>
    </row>
    <row r="17" spans="1:25" s="12" customFormat="1" ht="57">
      <c r="A17" s="27">
        <v>15</v>
      </c>
      <c r="B17" s="4" t="s">
        <v>139</v>
      </c>
      <c r="C17" s="4" t="s">
        <v>140</v>
      </c>
      <c r="D17" s="9" t="s">
        <v>173</v>
      </c>
      <c r="E17" s="4" t="s">
        <v>212</v>
      </c>
      <c r="F17" s="4"/>
      <c r="G17" s="4"/>
      <c r="H17" s="4"/>
      <c r="I17" s="4" t="s">
        <v>141</v>
      </c>
      <c r="J17" s="4">
        <v>989.73</v>
      </c>
      <c r="K17" s="4" t="s">
        <v>37</v>
      </c>
      <c r="L17" s="4">
        <v>3513686</v>
      </c>
      <c r="M17" s="4">
        <v>1756842</v>
      </c>
      <c r="N17" s="4">
        <v>1756842</v>
      </c>
      <c r="O17" s="30">
        <f t="shared" si="2"/>
        <v>942610</v>
      </c>
      <c r="P17" s="4">
        <f t="shared" si="3"/>
        <v>1628465.04</v>
      </c>
      <c r="Q17" s="4">
        <v>814232</v>
      </c>
      <c r="R17" s="4">
        <v>814233.04</v>
      </c>
      <c r="S17" s="4" t="s">
        <v>201</v>
      </c>
      <c r="T17" s="4" t="s">
        <v>221</v>
      </c>
      <c r="U17" s="4" t="s">
        <v>213</v>
      </c>
      <c r="V17" s="4" t="s">
        <v>38</v>
      </c>
      <c r="W17" s="4" t="s">
        <v>240</v>
      </c>
      <c r="X17" s="4">
        <v>424000</v>
      </c>
      <c r="Y17" s="20"/>
    </row>
    <row r="18" spans="1:25" s="12" customFormat="1" ht="71.25">
      <c r="A18" s="27">
        <v>16</v>
      </c>
      <c r="B18" s="4" t="s">
        <v>406</v>
      </c>
      <c r="C18" s="4" t="s">
        <v>407</v>
      </c>
      <c r="D18" s="9" t="s">
        <v>408</v>
      </c>
      <c r="E18" s="4" t="s">
        <v>409</v>
      </c>
      <c r="F18" s="4"/>
      <c r="G18" s="4"/>
      <c r="H18" s="4"/>
      <c r="I18" s="4" t="s">
        <v>410</v>
      </c>
      <c r="J18" s="4">
        <v>2641</v>
      </c>
      <c r="K18" s="4" t="s">
        <v>37</v>
      </c>
      <c r="L18" s="4">
        <v>2490000.29</v>
      </c>
      <c r="M18" s="4">
        <v>1245000</v>
      </c>
      <c r="N18" s="4">
        <v>698747</v>
      </c>
      <c r="O18" s="30">
        <f t="shared" si="2"/>
        <v>0</v>
      </c>
      <c r="P18" s="4">
        <f t="shared" si="3"/>
        <v>1397495.37</v>
      </c>
      <c r="Q18" s="4">
        <v>698747</v>
      </c>
      <c r="R18" s="4">
        <v>698748.37</v>
      </c>
      <c r="S18" s="4" t="s">
        <v>201</v>
      </c>
      <c r="T18" s="4" t="s">
        <v>202</v>
      </c>
      <c r="U18" s="4" t="s">
        <v>206</v>
      </c>
      <c r="V18" s="4" t="s">
        <v>38</v>
      </c>
      <c r="W18" s="4" t="s">
        <v>411</v>
      </c>
      <c r="X18" s="4">
        <v>625000</v>
      </c>
      <c r="Y18" s="20"/>
    </row>
    <row r="19" spans="1:25" s="12" customFormat="1" ht="28.5">
      <c r="A19" s="27">
        <v>17</v>
      </c>
      <c r="B19" s="4" t="s">
        <v>48</v>
      </c>
      <c r="C19" s="4" t="s">
        <v>125</v>
      </c>
      <c r="D19" s="9" t="s">
        <v>174</v>
      </c>
      <c r="E19" s="4" t="s">
        <v>226</v>
      </c>
      <c r="F19" s="4"/>
      <c r="G19" s="4"/>
      <c r="H19" s="4"/>
      <c r="I19" s="4" t="s">
        <v>126</v>
      </c>
      <c r="J19" s="4">
        <v>1460</v>
      </c>
      <c r="K19" s="4" t="s">
        <v>37</v>
      </c>
      <c r="L19" s="4">
        <v>2632169.09</v>
      </c>
      <c r="M19" s="4">
        <v>1316084</v>
      </c>
      <c r="N19" s="4">
        <v>1316084</v>
      </c>
      <c r="O19" s="30">
        <f t="shared" si="2"/>
        <v>599515</v>
      </c>
      <c r="P19" s="4">
        <f t="shared" si="3"/>
        <v>1433139.01</v>
      </c>
      <c r="Q19" s="4">
        <v>716569</v>
      </c>
      <c r="R19" s="4">
        <v>716570.01</v>
      </c>
      <c r="S19" s="4" t="s">
        <v>201</v>
      </c>
      <c r="T19" s="4" t="s">
        <v>210</v>
      </c>
      <c r="U19" s="4" t="s">
        <v>203</v>
      </c>
      <c r="V19" s="4" t="s">
        <v>38</v>
      </c>
      <c r="W19" s="4" t="s">
        <v>229</v>
      </c>
      <c r="X19" s="4">
        <v>361867</v>
      </c>
      <c r="Y19" s="20"/>
    </row>
    <row r="20" spans="1:25" s="1" customFormat="1" ht="28.5">
      <c r="A20" s="27">
        <v>18</v>
      </c>
      <c r="B20" s="2" t="s">
        <v>48</v>
      </c>
      <c r="C20" s="2" t="s">
        <v>49</v>
      </c>
      <c r="D20" s="9" t="s">
        <v>175</v>
      </c>
      <c r="E20" s="2" t="s">
        <v>226</v>
      </c>
      <c r="F20" s="2"/>
      <c r="G20" s="2"/>
      <c r="H20" s="2"/>
      <c r="I20" s="2" t="s">
        <v>50</v>
      </c>
      <c r="J20" s="4">
        <v>1269</v>
      </c>
      <c r="K20" s="2" t="s">
        <v>37</v>
      </c>
      <c r="L20" s="4">
        <v>2251878.92</v>
      </c>
      <c r="M20" s="4">
        <v>1125939</v>
      </c>
      <c r="N20" s="4">
        <v>1125939</v>
      </c>
      <c r="O20" s="30">
        <f t="shared" si="2"/>
        <v>388849</v>
      </c>
      <c r="P20" s="4">
        <f t="shared" si="3"/>
        <v>1474180.87</v>
      </c>
      <c r="Q20" s="4">
        <v>737090</v>
      </c>
      <c r="R20" s="4">
        <v>737090.87</v>
      </c>
      <c r="S20" s="2" t="s">
        <v>201</v>
      </c>
      <c r="T20" s="2" t="s">
        <v>210</v>
      </c>
      <c r="U20" s="2" t="s">
        <v>203</v>
      </c>
      <c r="V20" s="2" t="s">
        <v>38</v>
      </c>
      <c r="W20" s="2" t="s">
        <v>230</v>
      </c>
      <c r="X20" s="4">
        <v>372230</v>
      </c>
      <c r="Y20" s="28"/>
    </row>
    <row r="21" spans="1:25" s="1" customFormat="1" ht="71.25">
      <c r="A21" s="27">
        <v>19</v>
      </c>
      <c r="B21" s="2" t="s">
        <v>76</v>
      </c>
      <c r="C21" s="2" t="s">
        <v>77</v>
      </c>
      <c r="D21" s="9" t="s">
        <v>176</v>
      </c>
      <c r="E21" s="2" t="s">
        <v>223</v>
      </c>
      <c r="F21" s="2" t="s">
        <v>210</v>
      </c>
      <c r="G21" s="2" t="s">
        <v>354</v>
      </c>
      <c r="H21" s="2" t="s">
        <v>436</v>
      </c>
      <c r="I21" s="2" t="s">
        <v>224</v>
      </c>
      <c r="J21" s="4">
        <v>944.61</v>
      </c>
      <c r="K21" s="2" t="s">
        <v>55</v>
      </c>
      <c r="L21" s="4">
        <v>5628359.04</v>
      </c>
      <c r="M21" s="4">
        <v>2814179</v>
      </c>
      <c r="N21" s="4">
        <v>2814179</v>
      </c>
      <c r="O21" s="30">
        <f t="shared" si="2"/>
        <v>1140993</v>
      </c>
      <c r="P21" s="4">
        <f t="shared" si="3"/>
        <v>3893300.05</v>
      </c>
      <c r="Q21" s="4">
        <v>1673186</v>
      </c>
      <c r="R21" s="4">
        <v>2220114.05</v>
      </c>
      <c r="S21" s="2" t="s">
        <v>201</v>
      </c>
      <c r="T21" s="2" t="s">
        <v>203</v>
      </c>
      <c r="U21" s="2" t="s">
        <v>206</v>
      </c>
      <c r="V21" s="2" t="s">
        <v>38</v>
      </c>
      <c r="W21" s="2" t="s">
        <v>313</v>
      </c>
      <c r="X21" s="4">
        <v>942712.97</v>
      </c>
      <c r="Y21" s="28"/>
    </row>
    <row r="22" spans="1:25" s="1" customFormat="1" ht="85.5">
      <c r="A22" s="39">
        <v>20</v>
      </c>
      <c r="B22" s="2" t="s">
        <v>76</v>
      </c>
      <c r="C22" s="2" t="s">
        <v>158</v>
      </c>
      <c r="D22" s="9" t="s">
        <v>177</v>
      </c>
      <c r="E22" s="2" t="s">
        <v>208</v>
      </c>
      <c r="F22" s="2"/>
      <c r="G22" s="2"/>
      <c r="H22" s="2"/>
      <c r="I22" s="2" t="s">
        <v>209</v>
      </c>
      <c r="J22" s="4">
        <v>1309</v>
      </c>
      <c r="K22" s="2" t="s">
        <v>154</v>
      </c>
      <c r="L22" s="4">
        <v>4267861.63</v>
      </c>
      <c r="M22" s="4">
        <v>2133930</v>
      </c>
      <c r="N22" s="4">
        <v>2133930</v>
      </c>
      <c r="O22" s="30">
        <f t="shared" si="2"/>
        <v>1189915</v>
      </c>
      <c r="P22" s="4">
        <v>1888031.06</v>
      </c>
      <c r="Q22" s="4">
        <v>944015</v>
      </c>
      <c r="R22" s="4">
        <v>944016.06</v>
      </c>
      <c r="S22" s="2" t="s">
        <v>201</v>
      </c>
      <c r="T22" s="2" t="s">
        <v>210</v>
      </c>
      <c r="U22" s="2" t="s">
        <v>203</v>
      </c>
      <c r="V22" s="2" t="s">
        <v>38</v>
      </c>
      <c r="W22" s="2" t="s">
        <v>211</v>
      </c>
      <c r="X22" s="4">
        <v>481448.19</v>
      </c>
      <c r="Y22" s="28"/>
    </row>
    <row r="23" spans="1:25" s="1" customFormat="1" ht="28.5">
      <c r="A23" s="40">
        <v>21</v>
      </c>
      <c r="B23" s="41" t="s">
        <v>412</v>
      </c>
      <c r="C23" s="41" t="s">
        <v>413</v>
      </c>
      <c r="D23" s="42" t="s">
        <v>414</v>
      </c>
      <c r="E23" s="41" t="s">
        <v>391</v>
      </c>
      <c r="F23" s="41"/>
      <c r="G23" s="41"/>
      <c r="H23" s="41"/>
      <c r="I23" s="41" t="s">
        <v>415</v>
      </c>
      <c r="J23" s="35">
        <v>7830</v>
      </c>
      <c r="K23" s="41" t="s">
        <v>37</v>
      </c>
      <c r="L23" s="35">
        <v>2310057.34</v>
      </c>
      <c r="M23" s="35">
        <v>1155028</v>
      </c>
      <c r="N23" s="35">
        <v>592440</v>
      </c>
      <c r="O23" s="37">
        <f t="shared" si="2"/>
        <v>0</v>
      </c>
      <c r="P23" s="35">
        <f>Q23+R23</f>
        <v>1184880.37</v>
      </c>
      <c r="Q23" s="35">
        <v>592440</v>
      </c>
      <c r="R23" s="35">
        <v>592440.37</v>
      </c>
      <c r="S23" s="41" t="s">
        <v>201</v>
      </c>
      <c r="T23" s="41" t="s">
        <v>416</v>
      </c>
      <c r="U23" s="41" t="s">
        <v>206</v>
      </c>
      <c r="V23" s="41" t="s">
        <v>38</v>
      </c>
      <c r="W23" s="41" t="s">
        <v>417</v>
      </c>
      <c r="X23" s="35">
        <v>302150</v>
      </c>
      <c r="Y23" s="43"/>
    </row>
    <row r="24" spans="1:25" s="1" customFormat="1" ht="29.25" thickBot="1">
      <c r="A24" s="29">
        <v>22</v>
      </c>
      <c r="B24" s="29" t="s">
        <v>329</v>
      </c>
      <c r="C24" s="29" t="s">
        <v>330</v>
      </c>
      <c r="D24" s="29" t="s">
        <v>331</v>
      </c>
      <c r="E24" s="29" t="s">
        <v>340</v>
      </c>
      <c r="F24" s="29"/>
      <c r="G24" s="29"/>
      <c r="H24" s="29"/>
      <c r="I24" s="29" t="s">
        <v>332</v>
      </c>
      <c r="J24" s="22">
        <v>2035.5</v>
      </c>
      <c r="K24" s="29" t="s">
        <v>37</v>
      </c>
      <c r="L24" s="22">
        <v>2868288.12</v>
      </c>
      <c r="M24" s="22">
        <v>1434144</v>
      </c>
      <c r="N24" s="22">
        <v>1434144</v>
      </c>
      <c r="O24" s="33">
        <f t="shared" si="2"/>
        <v>781047</v>
      </c>
      <c r="P24" s="22">
        <f>Q24+R24</f>
        <v>1306195.04</v>
      </c>
      <c r="Q24" s="22">
        <v>653097</v>
      </c>
      <c r="R24" s="22">
        <v>653098.04</v>
      </c>
      <c r="S24" s="29" t="s">
        <v>201</v>
      </c>
      <c r="T24" s="29" t="s">
        <v>341</v>
      </c>
      <c r="U24" s="29" t="s">
        <v>206</v>
      </c>
      <c r="V24" s="29" t="s">
        <v>38</v>
      </c>
      <c r="W24" s="29" t="s">
        <v>342</v>
      </c>
      <c r="X24" s="22">
        <v>210000</v>
      </c>
      <c r="Y24" s="29"/>
    </row>
    <row r="25" spans="1:25" s="1" customFormat="1" ht="14.25">
      <c r="A25" s="25"/>
      <c r="B25" s="25"/>
      <c r="C25" s="25"/>
      <c r="D25" s="25"/>
      <c r="E25" s="25"/>
      <c r="F25" s="25"/>
      <c r="G25" s="25"/>
      <c r="H25" s="25"/>
      <c r="I25" s="25"/>
      <c r="J25" s="16"/>
      <c r="K25" s="25"/>
      <c r="L25" s="16"/>
      <c r="M25" s="16"/>
      <c r="N25" s="16"/>
      <c r="O25" s="16"/>
      <c r="P25" s="16"/>
      <c r="Q25" s="16"/>
      <c r="R25" s="16"/>
      <c r="S25" s="25"/>
      <c r="T25" s="25"/>
      <c r="U25" s="25"/>
      <c r="V25" s="25"/>
      <c r="W25" s="25"/>
      <c r="X25" s="16"/>
      <c r="Y25" s="25"/>
    </row>
    <row r="26" spans="1:25" s="1" customFormat="1" ht="14.25">
      <c r="A26" s="2"/>
      <c r="B26" s="2"/>
      <c r="C26" s="2"/>
      <c r="D26" s="2"/>
      <c r="E26" s="2"/>
      <c r="F26" s="2"/>
      <c r="G26" s="2"/>
      <c r="H26" s="2"/>
      <c r="I26" s="2"/>
      <c r="J26" s="4"/>
      <c r="K26" s="2"/>
      <c r="L26" s="4"/>
      <c r="M26" s="4"/>
      <c r="N26" s="4"/>
      <c r="O26" s="4"/>
      <c r="P26" s="4"/>
      <c r="Q26" s="4"/>
      <c r="R26" s="4"/>
      <c r="S26" s="2"/>
      <c r="T26" s="2"/>
      <c r="U26" s="2"/>
      <c r="V26" s="2"/>
      <c r="W26" s="2"/>
      <c r="X26" s="4"/>
      <c r="Y26" s="2"/>
    </row>
    <row r="27" spans="1:25" s="1" customFormat="1" ht="14.25">
      <c r="A27" s="2"/>
      <c r="B27" s="2"/>
      <c r="C27" s="2"/>
      <c r="D27" s="2"/>
      <c r="E27" s="2"/>
      <c r="F27" s="2"/>
      <c r="G27" s="2"/>
      <c r="H27" s="2"/>
      <c r="I27" s="2"/>
      <c r="J27" s="4"/>
      <c r="K27" s="2"/>
      <c r="L27" s="4"/>
      <c r="M27" s="4"/>
      <c r="N27" s="4"/>
      <c r="O27" s="4"/>
      <c r="P27" s="4"/>
      <c r="Q27" s="4"/>
      <c r="R27" s="4"/>
      <c r="S27" s="2"/>
      <c r="T27" s="2"/>
      <c r="U27" s="2"/>
      <c r="V27" s="2"/>
      <c r="W27" s="2"/>
      <c r="X27" s="4"/>
      <c r="Y27" s="2"/>
    </row>
    <row r="28" spans="1:25" s="1" customFormat="1" ht="14.25">
      <c r="A28" s="2"/>
      <c r="B28" s="2"/>
      <c r="C28" s="2"/>
      <c r="D28" s="2"/>
      <c r="E28" s="2"/>
      <c r="F28" s="2"/>
      <c r="G28" s="2"/>
      <c r="H28" s="2"/>
      <c r="I28" s="2"/>
      <c r="J28" s="4"/>
      <c r="K28" s="2"/>
      <c r="L28" s="4"/>
      <c r="M28" s="4"/>
      <c r="N28" s="4"/>
      <c r="O28" s="4"/>
      <c r="P28" s="4"/>
      <c r="Q28" s="4"/>
      <c r="R28" s="4"/>
      <c r="S28" s="2"/>
      <c r="T28" s="2"/>
      <c r="U28" s="2"/>
      <c r="V28" s="2"/>
      <c r="W28" s="2"/>
      <c r="X28" s="4"/>
      <c r="Y28" s="2"/>
    </row>
    <row r="29" spans="1:25" s="1" customFormat="1" ht="14.25">
      <c r="A29" s="2"/>
      <c r="B29" s="2"/>
      <c r="C29" s="2"/>
      <c r="D29" s="2"/>
      <c r="E29" s="2"/>
      <c r="F29" s="2"/>
      <c r="G29" s="2"/>
      <c r="H29" s="2"/>
      <c r="I29" s="2"/>
      <c r="J29" s="4"/>
      <c r="K29" s="2"/>
      <c r="L29" s="4"/>
      <c r="M29" s="4"/>
      <c r="N29" s="4"/>
      <c r="O29" s="4"/>
      <c r="P29" s="4"/>
      <c r="Q29" s="4"/>
      <c r="R29" s="4"/>
      <c r="S29" s="2"/>
      <c r="T29" s="2"/>
      <c r="U29" s="2"/>
      <c r="V29" s="2"/>
      <c r="W29" s="2"/>
      <c r="X29" s="4"/>
      <c r="Y29" s="2"/>
    </row>
    <row r="30" spans="1:25" s="1" customFormat="1" ht="14.25">
      <c r="A30" s="2"/>
      <c r="B30" s="2"/>
      <c r="C30" s="2"/>
      <c r="D30" s="2"/>
      <c r="E30" s="2"/>
      <c r="F30" s="2"/>
      <c r="G30" s="2"/>
      <c r="H30" s="2"/>
      <c r="I30" s="2"/>
      <c r="J30" s="4"/>
      <c r="K30" s="2"/>
      <c r="L30" s="4"/>
      <c r="M30" s="4"/>
      <c r="N30" s="4"/>
      <c r="O30" s="4"/>
      <c r="P30" s="4"/>
      <c r="Q30" s="4"/>
      <c r="R30" s="4"/>
      <c r="S30" s="2"/>
      <c r="T30" s="2"/>
      <c r="U30" s="2"/>
      <c r="V30" s="2"/>
      <c r="W30" s="2"/>
      <c r="X30" s="4"/>
      <c r="Y30" s="2"/>
    </row>
    <row r="31" spans="1:25" s="1" customFormat="1" ht="14.25">
      <c r="A31" s="2"/>
      <c r="B31" s="2"/>
      <c r="C31" s="2"/>
      <c r="D31" s="2"/>
      <c r="E31" s="2"/>
      <c r="F31" s="2"/>
      <c r="G31" s="2"/>
      <c r="H31" s="2"/>
      <c r="I31" s="2"/>
      <c r="J31" s="4"/>
      <c r="K31" s="2"/>
      <c r="L31" s="4"/>
      <c r="M31" s="4"/>
      <c r="N31" s="4"/>
      <c r="O31" s="4"/>
      <c r="P31" s="4"/>
      <c r="Q31" s="4"/>
      <c r="R31" s="4"/>
      <c r="S31" s="2"/>
      <c r="T31" s="2"/>
      <c r="U31" s="2"/>
      <c r="V31" s="2"/>
      <c r="W31" s="2"/>
      <c r="X31" s="4"/>
      <c r="Y31" s="2"/>
    </row>
    <row r="32" spans="1:25" s="1" customFormat="1" ht="14.25">
      <c r="A32" s="2"/>
      <c r="B32" s="2"/>
      <c r="C32" s="2"/>
      <c r="D32" s="2"/>
      <c r="E32" s="2"/>
      <c r="F32" s="2"/>
      <c r="G32" s="2"/>
      <c r="H32" s="2"/>
      <c r="I32" s="2"/>
      <c r="J32" s="4"/>
      <c r="K32" s="2"/>
      <c r="L32" s="4"/>
      <c r="M32" s="4"/>
      <c r="N32" s="4"/>
      <c r="O32" s="4"/>
      <c r="P32" s="4"/>
      <c r="Q32" s="4"/>
      <c r="R32" s="4"/>
      <c r="S32" s="2"/>
      <c r="T32" s="2"/>
      <c r="U32" s="2"/>
      <c r="V32" s="2"/>
      <c r="W32" s="2"/>
      <c r="X32" s="4"/>
      <c r="Y32" s="2"/>
    </row>
    <row r="33" spans="1:25" s="1" customFormat="1" ht="14.25">
      <c r="A33" s="2"/>
      <c r="B33" s="2"/>
      <c r="C33" s="2"/>
      <c r="D33" s="2"/>
      <c r="E33" s="2"/>
      <c r="F33" s="2"/>
      <c r="G33" s="2"/>
      <c r="H33" s="2"/>
      <c r="I33" s="2"/>
      <c r="J33" s="4"/>
      <c r="K33" s="2"/>
      <c r="L33" s="4"/>
      <c r="M33" s="4"/>
      <c r="N33" s="4"/>
      <c r="O33" s="4"/>
      <c r="P33" s="4"/>
      <c r="Q33" s="4"/>
      <c r="R33" s="4"/>
      <c r="S33" s="2"/>
      <c r="T33" s="2"/>
      <c r="U33" s="2"/>
      <c r="V33" s="2"/>
      <c r="W33" s="2"/>
      <c r="X33" s="4"/>
      <c r="Y33" s="2"/>
    </row>
    <row r="34" spans="1:25" s="1" customFormat="1" ht="14.25">
      <c r="A34" s="2"/>
      <c r="B34" s="2"/>
      <c r="C34" s="2"/>
      <c r="D34" s="2"/>
      <c r="E34" s="2"/>
      <c r="F34" s="2"/>
      <c r="G34" s="2"/>
      <c r="H34" s="2"/>
      <c r="I34" s="2"/>
      <c r="J34" s="4"/>
      <c r="K34" s="2"/>
      <c r="L34" s="4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4"/>
      <c r="Y34" s="2"/>
    </row>
    <row r="35" spans="1:25" s="1" customFormat="1" ht="14.25">
      <c r="A35" s="2"/>
      <c r="B35" s="2"/>
      <c r="C35" s="2"/>
      <c r="D35" s="2"/>
      <c r="E35" s="2"/>
      <c r="F35" s="2"/>
      <c r="G35" s="2"/>
      <c r="H35" s="2"/>
      <c r="I35" s="2"/>
      <c r="J35" s="4"/>
      <c r="K35" s="2"/>
      <c r="L35" s="4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4"/>
      <c r="Y35" s="2"/>
    </row>
    <row r="36" spans="1:25" s="1" customFormat="1" ht="14.25">
      <c r="A36" s="2"/>
      <c r="B36" s="2"/>
      <c r="C36" s="2"/>
      <c r="D36" s="2"/>
      <c r="E36" s="2"/>
      <c r="F36" s="2"/>
      <c r="G36" s="2"/>
      <c r="H36" s="2"/>
      <c r="I36" s="2"/>
      <c r="J36" s="4"/>
      <c r="K36" s="2"/>
      <c r="L36" s="4"/>
      <c r="M36" s="4"/>
      <c r="N36" s="4"/>
      <c r="O36" s="4"/>
      <c r="P36" s="4"/>
      <c r="Q36" s="4"/>
      <c r="R36" s="4"/>
      <c r="S36" s="2"/>
      <c r="T36" s="2"/>
      <c r="U36" s="2"/>
      <c r="V36" s="2"/>
      <c r="W36" s="2"/>
      <c r="X36" s="4"/>
      <c r="Y36" s="2"/>
    </row>
    <row r="37" spans="1:25" s="1" customFormat="1" ht="14.25">
      <c r="A37" s="2"/>
      <c r="B37" s="2"/>
      <c r="C37" s="2"/>
      <c r="D37" s="2"/>
      <c r="E37" s="2"/>
      <c r="F37" s="2"/>
      <c r="G37" s="2"/>
      <c r="H37" s="2"/>
      <c r="I37" s="2"/>
      <c r="J37" s="4"/>
      <c r="K37" s="2"/>
      <c r="L37" s="4"/>
      <c r="M37" s="4"/>
      <c r="N37" s="4"/>
      <c r="O37" s="4"/>
      <c r="P37" s="4"/>
      <c r="Q37" s="4"/>
      <c r="R37" s="4"/>
      <c r="S37" s="2"/>
      <c r="T37" s="2"/>
      <c r="U37" s="2"/>
      <c r="V37" s="2"/>
      <c r="W37" s="2"/>
      <c r="X37" s="4"/>
      <c r="Y37" s="2"/>
    </row>
    <row r="38" spans="1:25" s="1" customFormat="1" ht="14.25">
      <c r="A38" s="2"/>
      <c r="B38" s="2"/>
      <c r="C38" s="2"/>
      <c r="D38" s="2"/>
      <c r="E38" s="2"/>
      <c r="F38" s="2"/>
      <c r="G38" s="2"/>
      <c r="H38" s="2"/>
      <c r="I38" s="2"/>
      <c r="J38" s="4"/>
      <c r="K38" s="2"/>
      <c r="L38" s="4"/>
      <c r="M38" s="4"/>
      <c r="N38" s="4"/>
      <c r="O38" s="4"/>
      <c r="P38" s="4"/>
      <c r="Q38" s="4"/>
      <c r="R38" s="4"/>
      <c r="S38" s="2"/>
      <c r="T38" s="2"/>
      <c r="U38" s="2"/>
      <c r="V38" s="2"/>
      <c r="W38" s="2"/>
      <c r="X38" s="4"/>
      <c r="Y38" s="2"/>
    </row>
    <row r="39" spans="1:25" s="1" customFormat="1" ht="14.25">
      <c r="A39" s="2"/>
      <c r="B39" s="2"/>
      <c r="C39" s="2"/>
      <c r="D39" s="2"/>
      <c r="E39" s="2"/>
      <c r="F39" s="2"/>
      <c r="G39" s="2"/>
      <c r="H39" s="2"/>
      <c r="I39" s="2"/>
      <c r="J39" s="4"/>
      <c r="K39" s="2"/>
      <c r="L39" s="4"/>
      <c r="M39" s="4"/>
      <c r="N39" s="4"/>
      <c r="O39" s="4"/>
      <c r="P39" s="4"/>
      <c r="Q39" s="4"/>
      <c r="R39" s="4"/>
      <c r="S39" s="2"/>
      <c r="T39" s="2"/>
      <c r="U39" s="2"/>
      <c r="V39" s="2"/>
      <c r="W39" s="2"/>
      <c r="X39" s="4"/>
      <c r="Y39" s="2"/>
    </row>
    <row r="40" spans="1:25" s="1" customFormat="1" ht="14.25">
      <c r="A40" s="2"/>
      <c r="B40" s="2"/>
      <c r="C40" s="2"/>
      <c r="D40" s="2"/>
      <c r="E40" s="2"/>
      <c r="F40" s="2"/>
      <c r="G40" s="2"/>
      <c r="H40" s="2"/>
      <c r="I40" s="2"/>
      <c r="J40" s="4"/>
      <c r="K40" s="2"/>
      <c r="L40" s="4"/>
      <c r="M40" s="4"/>
      <c r="N40" s="4"/>
      <c r="O40" s="4"/>
      <c r="P40" s="4"/>
      <c r="Q40" s="4"/>
      <c r="R40" s="4"/>
      <c r="S40" s="2"/>
      <c r="T40" s="2"/>
      <c r="U40" s="2"/>
      <c r="V40" s="2"/>
      <c r="W40" s="2"/>
      <c r="X40" s="4"/>
      <c r="Y40" s="2"/>
    </row>
    <row r="41" spans="1:25" s="1" customFormat="1" ht="14.25">
      <c r="A41" s="2"/>
      <c r="B41" s="2"/>
      <c r="C41" s="2"/>
      <c r="D41" s="2"/>
      <c r="E41" s="2"/>
      <c r="F41" s="2"/>
      <c r="G41" s="2"/>
      <c r="H41" s="2"/>
      <c r="I41" s="2"/>
      <c r="J41" s="4"/>
      <c r="K41" s="2"/>
      <c r="L41" s="4"/>
      <c r="M41" s="4"/>
      <c r="N41" s="4"/>
      <c r="O41" s="4"/>
      <c r="P41" s="4"/>
      <c r="Q41" s="4"/>
      <c r="R41" s="4"/>
      <c r="S41" s="2"/>
      <c r="T41" s="2"/>
      <c r="U41" s="2"/>
      <c r="V41" s="2"/>
      <c r="W41" s="2"/>
      <c r="X41" s="4"/>
      <c r="Y41" s="2"/>
    </row>
    <row r="42" spans="1:25" s="1" customFormat="1" ht="14.25">
      <c r="A42" s="2"/>
      <c r="B42" s="2"/>
      <c r="C42" s="2"/>
      <c r="D42" s="2"/>
      <c r="E42" s="2"/>
      <c r="F42" s="2"/>
      <c r="G42" s="2"/>
      <c r="H42" s="2"/>
      <c r="I42" s="2"/>
      <c r="J42" s="4"/>
      <c r="K42" s="2"/>
      <c r="L42" s="4"/>
      <c r="M42" s="4"/>
      <c r="N42" s="4"/>
      <c r="O42" s="4"/>
      <c r="P42" s="4"/>
      <c r="Q42" s="4"/>
      <c r="R42" s="4"/>
      <c r="S42" s="2"/>
      <c r="T42" s="2"/>
      <c r="U42" s="2"/>
      <c r="V42" s="2"/>
      <c r="W42" s="2"/>
      <c r="X42" s="4"/>
      <c r="Y42" s="2"/>
    </row>
    <row r="43" spans="1:25" s="1" customFormat="1" ht="14.25">
      <c r="A43" s="2"/>
      <c r="B43" s="2"/>
      <c r="C43" s="2"/>
      <c r="D43" s="2"/>
      <c r="E43" s="2"/>
      <c r="F43" s="2"/>
      <c r="G43" s="2"/>
      <c r="H43" s="2"/>
      <c r="I43" s="2"/>
      <c r="J43" s="4"/>
      <c r="K43" s="2"/>
      <c r="L43" s="4"/>
      <c r="M43" s="4"/>
      <c r="N43" s="4"/>
      <c r="O43" s="4"/>
      <c r="P43" s="4"/>
      <c r="Q43" s="4"/>
      <c r="R43" s="4"/>
      <c r="S43" s="2"/>
      <c r="T43" s="2"/>
      <c r="U43" s="2"/>
      <c r="V43" s="2"/>
      <c r="W43" s="2"/>
      <c r="X43" s="4"/>
      <c r="Y43" s="2"/>
    </row>
    <row r="44" spans="1:25" s="1" customFormat="1" ht="14.25">
      <c r="A44" s="2"/>
      <c r="B44" s="2"/>
      <c r="C44" s="2"/>
      <c r="D44" s="2"/>
      <c r="E44" s="2"/>
      <c r="F44" s="2"/>
      <c r="G44" s="2"/>
      <c r="H44" s="2"/>
      <c r="I44" s="2"/>
      <c r="J44" s="4"/>
      <c r="K44" s="2"/>
      <c r="L44" s="4"/>
      <c r="M44" s="4"/>
      <c r="N44" s="4"/>
      <c r="O44" s="4"/>
      <c r="P44" s="4"/>
      <c r="Q44" s="4"/>
      <c r="R44" s="4"/>
      <c r="S44" s="2"/>
      <c r="T44" s="2"/>
      <c r="U44" s="2"/>
      <c r="V44" s="2"/>
      <c r="W44" s="2"/>
      <c r="X44" s="4"/>
      <c r="Y44" s="2"/>
    </row>
    <row r="45" spans="1:25" s="1" customFormat="1" ht="14.25">
      <c r="A45" s="2"/>
      <c r="B45" s="2"/>
      <c r="C45" s="2"/>
      <c r="D45" s="2"/>
      <c r="E45" s="2"/>
      <c r="F45" s="2"/>
      <c r="G45" s="2"/>
      <c r="H45" s="2"/>
      <c r="I45" s="2"/>
      <c r="J45" s="4"/>
      <c r="K45" s="2"/>
      <c r="L45" s="4"/>
      <c r="M45" s="4"/>
      <c r="N45" s="4"/>
      <c r="O45" s="4"/>
      <c r="P45" s="4"/>
      <c r="Q45" s="4"/>
      <c r="R45" s="4"/>
      <c r="S45" s="2"/>
      <c r="T45" s="2"/>
      <c r="U45" s="2"/>
      <c r="V45" s="2"/>
      <c r="W45" s="2"/>
      <c r="X45" s="4"/>
      <c r="Y45" s="2"/>
    </row>
    <row r="46" spans="1:25" s="1" customFormat="1" ht="14.25">
      <c r="A46" s="2"/>
      <c r="B46" s="2"/>
      <c r="C46" s="2"/>
      <c r="D46" s="2"/>
      <c r="E46" s="2"/>
      <c r="F46" s="2"/>
      <c r="G46" s="2"/>
      <c r="H46" s="2"/>
      <c r="I46" s="2"/>
      <c r="J46" s="4"/>
      <c r="K46" s="2"/>
      <c r="L46" s="4"/>
      <c r="M46" s="4"/>
      <c r="N46" s="4"/>
      <c r="O46" s="4"/>
      <c r="P46" s="4"/>
      <c r="Q46" s="4"/>
      <c r="R46" s="4"/>
      <c r="S46" s="2"/>
      <c r="T46" s="2"/>
      <c r="U46" s="2"/>
      <c r="V46" s="2"/>
      <c r="W46" s="2"/>
      <c r="X46" s="4"/>
      <c r="Y46" s="2"/>
    </row>
    <row r="47" spans="1:25" s="1" customFormat="1" ht="14.25">
      <c r="A47" s="2"/>
      <c r="B47" s="2"/>
      <c r="C47" s="2"/>
      <c r="D47" s="2"/>
      <c r="E47" s="2"/>
      <c r="F47" s="2"/>
      <c r="G47" s="2"/>
      <c r="H47" s="2"/>
      <c r="I47" s="2"/>
      <c r="J47" s="4"/>
      <c r="K47" s="2"/>
      <c r="L47" s="4"/>
      <c r="M47" s="4"/>
      <c r="N47" s="4"/>
      <c r="O47" s="4"/>
      <c r="P47" s="4"/>
      <c r="Q47" s="4"/>
      <c r="R47" s="4"/>
      <c r="S47" s="2"/>
      <c r="T47" s="2"/>
      <c r="U47" s="2"/>
      <c r="V47" s="2"/>
      <c r="W47" s="2"/>
      <c r="X47" s="4"/>
      <c r="Y47" s="2"/>
    </row>
    <row r="48" spans="1:25" s="1" customFormat="1" ht="14.25">
      <c r="A48" s="2"/>
      <c r="B48" s="2"/>
      <c r="C48" s="2"/>
      <c r="D48" s="2"/>
      <c r="E48" s="2"/>
      <c r="F48" s="2"/>
      <c r="G48" s="2"/>
      <c r="H48" s="2"/>
      <c r="I48" s="2"/>
      <c r="J48" s="4"/>
      <c r="K48" s="2"/>
      <c r="L48" s="4"/>
      <c r="M48" s="4"/>
      <c r="N48" s="4"/>
      <c r="O48" s="4"/>
      <c r="P48" s="4"/>
      <c r="Q48" s="4"/>
      <c r="R48" s="4"/>
      <c r="S48" s="2"/>
      <c r="T48" s="2"/>
      <c r="U48" s="2"/>
      <c r="V48" s="2"/>
      <c r="W48" s="2"/>
      <c r="X48" s="4"/>
      <c r="Y48" s="2"/>
    </row>
    <row r="49" spans="1:25" s="1" customFormat="1" ht="14.25">
      <c r="A49" s="2"/>
      <c r="B49" s="2"/>
      <c r="C49" s="2"/>
      <c r="D49" s="2"/>
      <c r="E49" s="2"/>
      <c r="F49" s="2"/>
      <c r="G49" s="2"/>
      <c r="H49" s="2"/>
      <c r="I49" s="2"/>
      <c r="J49" s="4"/>
      <c r="K49" s="2"/>
      <c r="L49" s="4"/>
      <c r="M49" s="4"/>
      <c r="N49" s="4"/>
      <c r="O49" s="4"/>
      <c r="P49" s="4"/>
      <c r="Q49" s="4"/>
      <c r="R49" s="4"/>
      <c r="S49" s="2"/>
      <c r="T49" s="2"/>
      <c r="U49" s="2"/>
      <c r="V49" s="2"/>
      <c r="W49" s="2"/>
      <c r="X49" s="4"/>
      <c r="Y49" s="2"/>
    </row>
    <row r="50" spans="1:25" s="1" customFormat="1" ht="14.25">
      <c r="A50" s="2"/>
      <c r="B50" s="2"/>
      <c r="C50" s="2"/>
      <c r="D50" s="2"/>
      <c r="E50" s="2"/>
      <c r="F50" s="2"/>
      <c r="G50" s="2"/>
      <c r="H50" s="2"/>
      <c r="I50" s="2"/>
      <c r="J50" s="4"/>
      <c r="K50" s="2"/>
      <c r="L50" s="4"/>
      <c r="M50" s="4"/>
      <c r="N50" s="4"/>
      <c r="O50" s="4"/>
      <c r="P50" s="4"/>
      <c r="Q50" s="4"/>
      <c r="R50" s="4"/>
      <c r="S50" s="2"/>
      <c r="T50" s="2"/>
      <c r="U50" s="2"/>
      <c r="V50" s="2"/>
      <c r="W50" s="2"/>
      <c r="X50" s="4"/>
      <c r="Y50" s="2"/>
    </row>
    <row r="51" spans="1:25" s="1" customFormat="1" ht="14.25">
      <c r="A51" s="2"/>
      <c r="B51" s="2"/>
      <c r="C51" s="2"/>
      <c r="D51" s="2"/>
      <c r="E51" s="2"/>
      <c r="F51" s="2"/>
      <c r="G51" s="2"/>
      <c r="H51" s="2"/>
      <c r="I51" s="2"/>
      <c r="J51" s="4"/>
      <c r="K51" s="2"/>
      <c r="L51" s="4"/>
      <c r="M51" s="4"/>
      <c r="N51" s="4"/>
      <c r="O51" s="4"/>
      <c r="P51" s="4"/>
      <c r="Q51" s="4"/>
      <c r="R51" s="4"/>
      <c r="S51" s="2"/>
      <c r="T51" s="2"/>
      <c r="U51" s="2"/>
      <c r="V51" s="2"/>
      <c r="W51" s="2"/>
      <c r="X51" s="4"/>
      <c r="Y51" s="2"/>
    </row>
    <row r="52" spans="1:25" s="1" customFormat="1" ht="14.25">
      <c r="A52" s="2"/>
      <c r="B52" s="2"/>
      <c r="C52" s="2"/>
      <c r="D52" s="2"/>
      <c r="E52" s="2"/>
      <c r="F52" s="2"/>
      <c r="G52" s="2"/>
      <c r="H52" s="2"/>
      <c r="I52" s="2"/>
      <c r="J52" s="4"/>
      <c r="K52" s="2"/>
      <c r="L52" s="4"/>
      <c r="M52" s="4"/>
      <c r="N52" s="4"/>
      <c r="O52" s="4"/>
      <c r="P52" s="4"/>
      <c r="Q52" s="4"/>
      <c r="R52" s="4"/>
      <c r="S52" s="2"/>
      <c r="T52" s="2"/>
      <c r="U52" s="2"/>
      <c r="V52" s="2"/>
      <c r="W52" s="2"/>
      <c r="X52" s="4"/>
      <c r="Y52" s="2"/>
    </row>
    <row r="53" spans="1:25" s="1" customFormat="1" ht="14.25">
      <c r="A53" s="2"/>
      <c r="B53" s="2"/>
      <c r="C53" s="2"/>
      <c r="D53" s="2"/>
      <c r="E53" s="2"/>
      <c r="F53" s="2"/>
      <c r="G53" s="2"/>
      <c r="H53" s="2"/>
      <c r="I53" s="2"/>
      <c r="J53" s="4"/>
      <c r="K53" s="2"/>
      <c r="L53" s="4"/>
      <c r="M53" s="4"/>
      <c r="N53" s="4"/>
      <c r="O53" s="4"/>
      <c r="P53" s="4"/>
      <c r="Q53" s="4"/>
      <c r="R53" s="4"/>
      <c r="S53" s="2"/>
      <c r="T53" s="2"/>
      <c r="U53" s="2"/>
      <c r="V53" s="2"/>
      <c r="W53" s="2"/>
      <c r="X53" s="4"/>
      <c r="Y53" s="2"/>
    </row>
    <row r="54" spans="1:25" s="1" customFormat="1" ht="14.25">
      <c r="A54" s="2"/>
      <c r="B54" s="2"/>
      <c r="C54" s="2"/>
      <c r="D54" s="2"/>
      <c r="E54" s="2"/>
      <c r="F54" s="2"/>
      <c r="G54" s="2"/>
      <c r="H54" s="2"/>
      <c r="I54" s="2"/>
      <c r="J54" s="4"/>
      <c r="K54" s="2"/>
      <c r="L54" s="4"/>
      <c r="M54" s="4"/>
      <c r="N54" s="4"/>
      <c r="O54" s="4"/>
      <c r="P54" s="4"/>
      <c r="Q54" s="4"/>
      <c r="R54" s="4"/>
      <c r="S54" s="2"/>
      <c r="T54" s="2"/>
      <c r="U54" s="2"/>
      <c r="V54" s="2"/>
      <c r="W54" s="2"/>
      <c r="X54" s="4"/>
      <c r="Y54" s="2"/>
    </row>
    <row r="55" spans="1:25" s="1" customFormat="1" ht="14.25">
      <c r="A55" s="2"/>
      <c r="B55" s="2"/>
      <c r="C55" s="2"/>
      <c r="D55" s="2"/>
      <c r="E55" s="2"/>
      <c r="F55" s="2"/>
      <c r="G55" s="2"/>
      <c r="H55" s="2"/>
      <c r="I55" s="2"/>
      <c r="J55" s="4"/>
      <c r="K55" s="2"/>
      <c r="L55" s="4"/>
      <c r="M55" s="4"/>
      <c r="N55" s="4"/>
      <c r="O55" s="4"/>
      <c r="P55" s="4"/>
      <c r="Q55" s="4"/>
      <c r="R55" s="4"/>
      <c r="S55" s="2"/>
      <c r="T55" s="2"/>
      <c r="U55" s="2"/>
      <c r="V55" s="2"/>
      <c r="W55" s="2"/>
      <c r="X55" s="4"/>
      <c r="Y55" s="2"/>
    </row>
    <row r="56" spans="1:25" s="1" customFormat="1" ht="14.25">
      <c r="A56" s="2"/>
      <c r="B56" s="2"/>
      <c r="C56" s="2"/>
      <c r="D56" s="2"/>
      <c r="E56" s="2"/>
      <c r="F56" s="2"/>
      <c r="G56" s="2"/>
      <c r="H56" s="2"/>
      <c r="I56" s="2"/>
      <c r="J56" s="4"/>
      <c r="K56" s="2"/>
      <c r="L56" s="4"/>
      <c r="M56" s="4"/>
      <c r="N56" s="4"/>
      <c r="O56" s="4"/>
      <c r="P56" s="4"/>
      <c r="Q56" s="4"/>
      <c r="R56" s="4"/>
      <c r="S56" s="2"/>
      <c r="T56" s="2"/>
      <c r="U56" s="2"/>
      <c r="V56" s="2"/>
      <c r="W56" s="2"/>
      <c r="X56" s="4"/>
      <c r="Y56" s="2"/>
    </row>
    <row r="57" spans="1:25" s="1" customFormat="1" ht="14.25">
      <c r="A57" s="2"/>
      <c r="B57" s="2"/>
      <c r="C57" s="2"/>
      <c r="D57" s="2"/>
      <c r="E57" s="2"/>
      <c r="F57" s="2"/>
      <c r="G57" s="2"/>
      <c r="H57" s="2"/>
      <c r="I57" s="2"/>
      <c r="J57" s="4"/>
      <c r="K57" s="2"/>
      <c r="L57" s="4"/>
      <c r="M57" s="4"/>
      <c r="N57" s="4"/>
      <c r="O57" s="4"/>
      <c r="P57" s="4"/>
      <c r="Q57" s="4"/>
      <c r="R57" s="4"/>
      <c r="S57" s="2"/>
      <c r="T57" s="2"/>
      <c r="U57" s="2"/>
      <c r="V57" s="2"/>
      <c r="W57" s="2"/>
      <c r="X57" s="4"/>
      <c r="Y57" s="2"/>
    </row>
    <row r="58" spans="1:25" s="1" customFormat="1" ht="14.25">
      <c r="A58" s="2"/>
      <c r="B58" s="2"/>
      <c r="C58" s="2"/>
      <c r="D58" s="2"/>
      <c r="E58" s="2"/>
      <c r="F58" s="2"/>
      <c r="G58" s="2"/>
      <c r="H58" s="2"/>
      <c r="I58" s="2"/>
      <c r="J58" s="4"/>
      <c r="K58" s="2"/>
      <c r="L58" s="4"/>
      <c r="M58" s="4"/>
      <c r="N58" s="4"/>
      <c r="O58" s="4"/>
      <c r="P58" s="4"/>
      <c r="Q58" s="4"/>
      <c r="R58" s="4"/>
      <c r="S58" s="2"/>
      <c r="T58" s="2"/>
      <c r="U58" s="2"/>
      <c r="V58" s="2"/>
      <c r="W58" s="2"/>
      <c r="X58" s="4"/>
      <c r="Y58" s="2"/>
    </row>
    <row r="59" spans="1:25" s="1" customFormat="1" ht="14.25">
      <c r="A59" s="2"/>
      <c r="B59" s="2"/>
      <c r="C59" s="2"/>
      <c r="D59" s="2"/>
      <c r="E59" s="2"/>
      <c r="F59" s="2"/>
      <c r="G59" s="2"/>
      <c r="H59" s="2"/>
      <c r="I59" s="2"/>
      <c r="J59" s="4"/>
      <c r="K59" s="2"/>
      <c r="L59" s="4"/>
      <c r="M59" s="4"/>
      <c r="N59" s="4"/>
      <c r="O59" s="4"/>
      <c r="P59" s="4"/>
      <c r="Q59" s="4"/>
      <c r="R59" s="4"/>
      <c r="S59" s="2"/>
      <c r="T59" s="2"/>
      <c r="U59" s="2"/>
      <c r="V59" s="2"/>
      <c r="W59" s="2"/>
      <c r="X59" s="4"/>
      <c r="Y59" s="2"/>
    </row>
    <row r="60" spans="1:25" s="1" customFormat="1" ht="14.25">
      <c r="A60" s="2"/>
      <c r="B60" s="2"/>
      <c r="C60" s="2"/>
      <c r="D60" s="2"/>
      <c r="E60" s="2"/>
      <c r="F60" s="2"/>
      <c r="G60" s="2"/>
      <c r="H60" s="2"/>
      <c r="I60" s="2"/>
      <c r="J60" s="4"/>
      <c r="K60" s="2"/>
      <c r="L60" s="4"/>
      <c r="M60" s="4"/>
      <c r="N60" s="4"/>
      <c r="O60" s="4"/>
      <c r="P60" s="4"/>
      <c r="Q60" s="4"/>
      <c r="R60" s="4"/>
      <c r="S60" s="2"/>
      <c r="T60" s="2"/>
      <c r="U60" s="2"/>
      <c r="V60" s="2"/>
      <c r="W60" s="2"/>
      <c r="X60" s="4"/>
      <c r="Y60" s="2"/>
    </row>
    <row r="61" spans="1:25" s="1" customFormat="1" ht="14.25">
      <c r="A61" s="2"/>
      <c r="B61" s="2"/>
      <c r="C61" s="2"/>
      <c r="D61" s="2"/>
      <c r="E61" s="2"/>
      <c r="F61" s="2"/>
      <c r="G61" s="2"/>
      <c r="H61" s="2"/>
      <c r="I61" s="2"/>
      <c r="J61" s="4"/>
      <c r="K61" s="2"/>
      <c r="L61" s="4"/>
      <c r="M61" s="4"/>
      <c r="N61" s="4"/>
      <c r="O61" s="4"/>
      <c r="P61" s="4"/>
      <c r="Q61" s="4"/>
      <c r="R61" s="4"/>
      <c r="S61" s="2"/>
      <c r="T61" s="2"/>
      <c r="U61" s="2"/>
      <c r="V61" s="2"/>
      <c r="W61" s="2"/>
      <c r="X61" s="4"/>
      <c r="Y61" s="2"/>
    </row>
    <row r="62" spans="1:25" s="1" customFormat="1" ht="14.25">
      <c r="A62" s="2"/>
      <c r="B62" s="2"/>
      <c r="C62" s="2"/>
      <c r="D62" s="2"/>
      <c r="E62" s="2"/>
      <c r="F62" s="2"/>
      <c r="G62" s="2"/>
      <c r="H62" s="2"/>
      <c r="I62" s="2"/>
      <c r="J62" s="4"/>
      <c r="K62" s="2"/>
      <c r="L62" s="4"/>
      <c r="M62" s="4"/>
      <c r="N62" s="4"/>
      <c r="O62" s="4"/>
      <c r="P62" s="4"/>
      <c r="Q62" s="4"/>
      <c r="R62" s="4"/>
      <c r="S62" s="2"/>
      <c r="T62" s="2"/>
      <c r="U62" s="2"/>
      <c r="V62" s="2"/>
      <c r="W62" s="2"/>
      <c r="X62" s="2"/>
      <c r="Y62" s="2"/>
    </row>
    <row r="63" spans="1:25" s="1" customFormat="1" ht="14.25">
      <c r="A63" s="2"/>
      <c r="B63" s="2"/>
      <c r="C63" s="2"/>
      <c r="D63" s="2"/>
      <c r="E63" s="2"/>
      <c r="F63" s="2"/>
      <c r="G63" s="2"/>
      <c r="H63" s="2"/>
      <c r="I63" s="2"/>
      <c r="J63" s="4"/>
      <c r="K63" s="2"/>
      <c r="L63" s="2"/>
      <c r="M63" s="4"/>
      <c r="N63" s="4"/>
      <c r="O63" s="4"/>
      <c r="P63" s="4"/>
      <c r="Q63" s="4"/>
      <c r="R63" s="4"/>
      <c r="S63" s="2"/>
      <c r="T63" s="2"/>
      <c r="U63" s="2"/>
      <c r="V63" s="2"/>
      <c r="W63" s="2"/>
      <c r="X63" s="2"/>
      <c r="Y63" s="2"/>
    </row>
    <row r="64" spans="1:25" s="1" customFormat="1" ht="14.25">
      <c r="A64" s="2"/>
      <c r="B64" s="2"/>
      <c r="C64" s="2"/>
      <c r="D64" s="2"/>
      <c r="E64" s="2"/>
      <c r="F64" s="2"/>
      <c r="G64" s="2"/>
      <c r="H64" s="2"/>
      <c r="I64" s="2"/>
      <c r="J64" s="4"/>
      <c r="K64" s="2"/>
      <c r="L64" s="2"/>
      <c r="M64" s="4"/>
      <c r="N64" s="4"/>
      <c r="O64" s="4"/>
      <c r="P64" s="4"/>
      <c r="Q64" s="4"/>
      <c r="R64" s="4"/>
      <c r="S64" s="2"/>
      <c r="T64" s="2"/>
      <c r="U64" s="2"/>
      <c r="V64" s="2"/>
      <c r="W64" s="2"/>
      <c r="X64" s="2"/>
      <c r="Y64" s="2"/>
    </row>
    <row r="65" spans="1:25" s="1" customFormat="1" ht="14.25">
      <c r="A65" s="2"/>
      <c r="B65" s="2"/>
      <c r="C65" s="2"/>
      <c r="D65" s="2"/>
      <c r="E65" s="2"/>
      <c r="F65" s="2"/>
      <c r="G65" s="2"/>
      <c r="H65" s="2"/>
      <c r="I65" s="2"/>
      <c r="J65" s="4"/>
      <c r="K65" s="2"/>
      <c r="L65" s="2"/>
      <c r="M65" s="4"/>
      <c r="N65" s="4"/>
      <c r="O65" s="4"/>
      <c r="P65" s="4"/>
      <c r="Q65" s="4"/>
      <c r="R65" s="4"/>
      <c r="S65" s="2"/>
      <c r="T65" s="2"/>
      <c r="U65" s="2"/>
      <c r="V65" s="2"/>
      <c r="W65" s="2"/>
      <c r="X65" s="2"/>
      <c r="Y65" s="2"/>
    </row>
    <row r="66" spans="1:25" s="1" customFormat="1" ht="14.25">
      <c r="A66" s="2"/>
      <c r="B66" s="2"/>
      <c r="C66" s="2"/>
      <c r="D66" s="2"/>
      <c r="E66" s="2"/>
      <c r="F66" s="2"/>
      <c r="G66" s="2"/>
      <c r="H66" s="2"/>
      <c r="I66" s="2"/>
      <c r="J66" s="4"/>
      <c r="K66" s="2"/>
      <c r="L66" s="2"/>
      <c r="M66" s="4"/>
      <c r="N66" s="4"/>
      <c r="O66" s="4"/>
      <c r="P66" s="4"/>
      <c r="Q66" s="4"/>
      <c r="R66" s="4"/>
      <c r="S66" s="2"/>
      <c r="T66" s="2"/>
      <c r="U66" s="2"/>
      <c r="V66" s="2"/>
      <c r="W66" s="2"/>
      <c r="X66" s="2"/>
      <c r="Y66" s="2"/>
    </row>
    <row r="67" spans="1:25" ht="14.25">
      <c r="A67" s="3"/>
      <c r="B67" s="3"/>
      <c r="C67" s="3"/>
      <c r="D67" s="3"/>
      <c r="E67" s="3"/>
      <c r="F67" s="3"/>
      <c r="G67" s="3"/>
      <c r="H67" s="3"/>
      <c r="I67" s="3"/>
      <c r="J67" s="5"/>
      <c r="K67" s="3"/>
      <c r="L67" s="3"/>
      <c r="M67" s="5"/>
      <c r="N67" s="5"/>
      <c r="O67" s="5"/>
      <c r="P67" s="5"/>
      <c r="Q67" s="5"/>
      <c r="R67" s="5"/>
      <c r="S67" s="3"/>
      <c r="T67" s="3"/>
      <c r="U67" s="3"/>
      <c r="V67" s="3"/>
      <c r="W67" s="3"/>
      <c r="X67" s="3"/>
      <c r="Y67" s="3"/>
    </row>
    <row r="68" spans="1:25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5"/>
      <c r="N68" s="5"/>
      <c r="O68" s="5"/>
      <c r="P68" s="5"/>
      <c r="Q68" s="5"/>
      <c r="R68" s="5"/>
      <c r="S68" s="3"/>
      <c r="T68" s="3"/>
      <c r="U68" s="3"/>
      <c r="V68" s="3"/>
      <c r="W68" s="3"/>
      <c r="X68" s="3"/>
      <c r="Y68" s="3"/>
    </row>
    <row r="69" spans="14:18" ht="14.25">
      <c r="N69" s="6"/>
      <c r="O69" s="6"/>
      <c r="P69" s="6"/>
      <c r="Q69" s="6"/>
      <c r="R69" s="6"/>
    </row>
  </sheetData>
  <sheetProtection/>
  <mergeCells count="20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M1"/>
    <mergeCell ref="X1:X2"/>
    <mergeCell ref="Y1:Y2"/>
    <mergeCell ref="N1:N2"/>
    <mergeCell ref="O1:O2"/>
    <mergeCell ref="P1:R1"/>
    <mergeCell ref="S1:U1"/>
    <mergeCell ref="V1:V2"/>
    <mergeCell ref="W1:W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dcterms:created xsi:type="dcterms:W3CDTF">2016-03-01T08:00:40Z</dcterms:created>
  <dcterms:modified xsi:type="dcterms:W3CDTF">2016-12-29T10:35:42Z</dcterms:modified>
  <cp:category/>
  <cp:version/>
  <cp:contentType/>
  <cp:contentStatus/>
</cp:coreProperties>
</file>